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Primitiv" sheetId="1" r:id="rId1"/>
    <sheet name="Tradiční" sheetId="2" r:id="rId2"/>
    <sheet name="Holý" sheetId="3" r:id="rId3"/>
    <sheet name="Sportovní" sheetId="4" r:id="rId4"/>
    <sheet name="Děti" sheetId="5" r:id="rId5"/>
    <sheet name="Ženy" sheetId="6" r:id="rId6"/>
    <sheet name="Kombat" sheetId="7" r:id="rId7"/>
  </sheets>
  <definedNames/>
  <calcPr fullCalcOnLoad="1"/>
</workbook>
</file>

<file path=xl/sharedStrings.xml><?xml version="1.0" encoding="utf-8"?>
<sst xmlns="http://schemas.openxmlformats.org/spreadsheetml/2006/main" count="426" uniqueCount="113">
  <si>
    <t>Přijmení jméno</t>
  </si>
  <si>
    <t>Kat</t>
  </si>
  <si>
    <t>Žena</t>
  </si>
  <si>
    <t>Sil</t>
  </si>
  <si>
    <t>01 - Lovecká terčovka</t>
  </si>
  <si>
    <t>02 - Rychlostřelba</t>
  </si>
  <si>
    <t>03 - Ústupová střelba</t>
  </si>
  <si>
    <t>04 - Rukojmí</t>
  </si>
  <si>
    <t>05 - Běžící kola</t>
  </si>
  <si>
    <t>06 - Střelba z visuté lávky</t>
  </si>
  <si>
    <t>07 - Nahazovaní králíci</t>
  </si>
  <si>
    <t>08 - Střelba na balónky</t>
  </si>
  <si>
    <t>09 - Střelba na jezdce</t>
  </si>
  <si>
    <t>10 - Střelba k vlajce</t>
  </si>
  <si>
    <t>Celkem Ká</t>
  </si>
  <si>
    <t>Výkon % Ká</t>
  </si>
  <si>
    <t>Pořadí</t>
  </si>
  <si>
    <t>Balík Václav</t>
  </si>
  <si>
    <t>prim</t>
  </si>
  <si>
    <t/>
  </si>
  <si>
    <t>Berka Karel</t>
  </si>
  <si>
    <t>Kužílková Martina</t>
  </si>
  <si>
    <t>ano</t>
  </si>
  <si>
    <t>Rataj Stanislav</t>
  </si>
  <si>
    <t>Roškot Stanislav</t>
  </si>
  <si>
    <t>Zedník Petr</t>
  </si>
  <si>
    <t>Blahovská Zuzana</t>
  </si>
  <si>
    <t>trad</t>
  </si>
  <si>
    <t>Beran Aleš</t>
  </si>
  <si>
    <t>Boháček Kryštof</t>
  </si>
  <si>
    <t>Čelková Renáta</t>
  </si>
  <si>
    <t>Dankovčíková Světlana</t>
  </si>
  <si>
    <t>Houžvíček Jan</t>
  </si>
  <si>
    <t>Houžvíček ml. Petr</t>
  </si>
  <si>
    <t>Houžvíček st. Petr</t>
  </si>
  <si>
    <t>Chudý Ivan</t>
  </si>
  <si>
    <t>Kodýdek Miloš</t>
  </si>
  <si>
    <t>Kroča Radek</t>
  </si>
  <si>
    <t>Kutina Rudolf</t>
  </si>
  <si>
    <t>Marek Jozef</t>
  </si>
  <si>
    <t>Mareš Pavel</t>
  </si>
  <si>
    <t>Nagy Imrich</t>
  </si>
  <si>
    <t>Novák Jan</t>
  </si>
  <si>
    <t>Slavík Martin</t>
  </si>
  <si>
    <t>Babuková Leontýna</t>
  </si>
  <si>
    <t>hol</t>
  </si>
  <si>
    <t>Babuka Filip</t>
  </si>
  <si>
    <t xml:space="preserve">Brož Petr </t>
  </si>
  <si>
    <t>Černohorský Petr</t>
  </si>
  <si>
    <t>Dörfelová Marie</t>
  </si>
  <si>
    <t>Dvořák Bohumil</t>
  </si>
  <si>
    <t>Harigel ml. Petr</t>
  </si>
  <si>
    <t>Harigel st. Petr</t>
  </si>
  <si>
    <t>Harigelová Jana</t>
  </si>
  <si>
    <t>Hrdlička Jan</t>
  </si>
  <si>
    <t xml:space="preserve">Kadlecová Marcela </t>
  </si>
  <si>
    <t>Kužílek František</t>
  </si>
  <si>
    <t>Lev Daniel</t>
  </si>
  <si>
    <t>Mařík Karel</t>
  </si>
  <si>
    <t>Růžičková Štěpánka</t>
  </si>
  <si>
    <t>Staňková Magda</t>
  </si>
  <si>
    <t>Sýkorová Petra</t>
  </si>
  <si>
    <t>Valenta Michal</t>
  </si>
  <si>
    <t>Vilém Stříbrný</t>
  </si>
  <si>
    <t>Vojtíšek Milan</t>
  </si>
  <si>
    <t>Zejšek Jakub</t>
  </si>
  <si>
    <t>Ženich Lukáš</t>
  </si>
  <si>
    <t>Borovský Matyáš</t>
  </si>
  <si>
    <t>spo</t>
  </si>
  <si>
    <t xml:space="preserve">Brožek Jiří </t>
  </si>
  <si>
    <t>Ečer Jakub</t>
  </si>
  <si>
    <t>Faigl Milan</t>
  </si>
  <si>
    <t>Hrubá Jana</t>
  </si>
  <si>
    <t>Hrubý Zdeněk</t>
  </si>
  <si>
    <t>Kebrle Jan</t>
  </si>
  <si>
    <t>Kutá Lenka</t>
  </si>
  <si>
    <t>Langr Vítězslav</t>
  </si>
  <si>
    <t>Ruda Zdeněk</t>
  </si>
  <si>
    <t>Růžička Miloslav</t>
  </si>
  <si>
    <t>Ryšavý Tomáš</t>
  </si>
  <si>
    <t>Spoustová Jana</t>
  </si>
  <si>
    <t>Šach Adam</t>
  </si>
  <si>
    <t xml:space="preserve">Šustr Jiří </t>
  </si>
  <si>
    <t>Urbanová Pavla</t>
  </si>
  <si>
    <t>Vargová Klára</t>
  </si>
  <si>
    <t>Dušek Mirek</t>
  </si>
  <si>
    <t>Brožová Alena</t>
  </si>
  <si>
    <t>det</t>
  </si>
  <si>
    <t>Černohorský Jakub</t>
  </si>
  <si>
    <t xml:space="preserve">Harigel Jiří </t>
  </si>
  <si>
    <t>Harigel Tomáš</t>
  </si>
  <si>
    <t>Harigelová Anna</t>
  </si>
  <si>
    <t>Harigelová Marie</t>
  </si>
  <si>
    <t>Hoffmann Tomáš</t>
  </si>
  <si>
    <t>Kretík Aleš</t>
  </si>
  <si>
    <t>Rataj Sebastian</t>
  </si>
  <si>
    <t>Ratajova Jolanka</t>
  </si>
  <si>
    <t>Roškotová Klára</t>
  </si>
  <si>
    <t>Růžička Petr</t>
  </si>
  <si>
    <t>Sládková Barbora</t>
  </si>
  <si>
    <t>11 - Střelba na linii 70 m</t>
  </si>
  <si>
    <t>12 - Střelba na postavu 40 m</t>
  </si>
  <si>
    <t>Ženy</t>
  </si>
  <si>
    <t>Anna Harigelová</t>
  </si>
  <si>
    <t>Marie Harigelová</t>
  </si>
  <si>
    <t>Tomáš Harigel</t>
  </si>
  <si>
    <t>Kombat dospělí</t>
  </si>
  <si>
    <t>Kombat děti</t>
  </si>
  <si>
    <t>Filip Babuka</t>
  </si>
  <si>
    <t>Petr Harigel st.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</si>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</sst>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4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4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 vertical="top"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46" applyFont="1" applyFill="1" applyBorder="1" applyAlignment="1">
      <alignment horizontal="center" vertical="center" wrapText="1"/>
      <protection/>
    </xf>
    <xf numFmtId="0" fontId="41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textRotation="180" wrapText="1"/>
    </xf>
    <xf numFmtId="0" fontId="3" fillId="35" borderId="11" xfId="0" applyFont="1" applyFill="1" applyBorder="1" applyAlignment="1">
      <alignment horizontal="center" vertical="center" textRotation="180" wrapText="1"/>
    </xf>
    <xf numFmtId="0" fontId="42" fillId="36" borderId="11" xfId="0" applyFont="1" applyFill="1" applyBorder="1" applyAlignment="1">
      <alignment horizontal="center" vertical="center" textRotation="180" wrapText="1"/>
    </xf>
    <xf numFmtId="0" fontId="41" fillId="33" borderId="11" xfId="0" applyFont="1" applyFill="1" applyBorder="1" applyAlignment="1">
      <alignment horizontal="center" vertical="center" textRotation="180" wrapText="1"/>
    </xf>
    <xf numFmtId="0" fontId="43" fillId="0" borderId="0" xfId="0" applyFont="1" applyAlignment="1">
      <alignment/>
    </xf>
    <xf numFmtId="0" fontId="44" fillId="0" borderId="12" xfId="0" applyFont="1" applyBorder="1" applyAlignment="1">
      <alignment horizontal="left"/>
    </xf>
    <xf numFmtId="0" fontId="44" fillId="0" borderId="12" xfId="0" applyFont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0" fontId="44" fillId="0" borderId="12" xfId="48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44" fillId="36" borderId="13" xfId="0" applyFont="1" applyFill="1" applyBorder="1" applyAlignment="1">
      <alignment horizontal="center"/>
    </xf>
    <xf numFmtId="10" fontId="44" fillId="0" borderId="13" xfId="48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45" fillId="0" borderId="14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atabáze Drobeček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19.421875" style="8" customWidth="1"/>
    <col min="2" max="2" width="5.28125" style="8" customWidth="1"/>
    <col min="3" max="3" width="0" style="8" hidden="1" customWidth="1"/>
    <col min="4" max="4" width="5.7109375" style="8" customWidth="1"/>
    <col min="5" max="17" width="6.8515625" style="8" customWidth="1"/>
    <col min="18" max="18" width="8.28125" style="8" customWidth="1"/>
    <col min="19" max="19" width="6.8515625" style="8" customWidth="1"/>
    <col min="20" max="16384" width="9.140625" style="8" customWidth="1"/>
  </cols>
  <sheetData>
    <row r="1" spans="1:19" ht="90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4" t="s">
        <v>12</v>
      </c>
      <c r="N1" s="5" t="s">
        <v>13</v>
      </c>
      <c r="O1" s="4" t="s">
        <v>100</v>
      </c>
      <c r="P1" s="5" t="s">
        <v>101</v>
      </c>
      <c r="Q1" s="6" t="s">
        <v>14</v>
      </c>
      <c r="R1" s="7" t="s">
        <v>15</v>
      </c>
      <c r="S1" s="7" t="s">
        <v>16</v>
      </c>
    </row>
    <row r="2" spans="1:19" ht="12.75">
      <c r="A2" s="9" t="s">
        <v>25</v>
      </c>
      <c r="B2" s="10" t="s">
        <v>18</v>
      </c>
      <c r="C2" s="10" t="s">
        <v>19</v>
      </c>
      <c r="D2" s="10">
        <v>50</v>
      </c>
      <c r="E2" s="11">
        <v>24</v>
      </c>
      <c r="F2" s="12">
        <v>63</v>
      </c>
      <c r="G2" s="11">
        <v>50</v>
      </c>
      <c r="H2" s="12">
        <v>14</v>
      </c>
      <c r="I2" s="11">
        <v>14</v>
      </c>
      <c r="J2" s="12">
        <v>68</v>
      </c>
      <c r="K2" s="11">
        <v>49</v>
      </c>
      <c r="L2" s="12">
        <v>0</v>
      </c>
      <c r="M2" s="11">
        <v>45</v>
      </c>
      <c r="N2" s="12">
        <v>2</v>
      </c>
      <c r="O2" s="11">
        <v>8</v>
      </c>
      <c r="P2" s="12">
        <v>69</v>
      </c>
      <c r="Q2" s="13">
        <f aca="true" t="shared" si="0" ref="Q2:Q7">+P2+O2+N2+M2+L2+K2+J2+I2+H2+G2+F2+E2</f>
        <v>406</v>
      </c>
      <c r="R2" s="14">
        <f aca="true" t="shared" si="1" ref="R2:R7">+(Q2/1121)</f>
        <v>0.3621766280107047</v>
      </c>
      <c r="S2" s="10">
        <v>1</v>
      </c>
    </row>
    <row r="3" spans="1:19" ht="12.75">
      <c r="A3" s="9" t="s">
        <v>23</v>
      </c>
      <c r="B3" s="10" t="s">
        <v>18</v>
      </c>
      <c r="C3" s="10" t="s">
        <v>19</v>
      </c>
      <c r="D3" s="10">
        <v>44</v>
      </c>
      <c r="E3" s="11">
        <v>10</v>
      </c>
      <c r="F3" s="12">
        <v>35</v>
      </c>
      <c r="G3" s="11">
        <v>45</v>
      </c>
      <c r="H3" s="12">
        <v>28</v>
      </c>
      <c r="I3" s="11">
        <v>7</v>
      </c>
      <c r="J3" s="12">
        <v>88</v>
      </c>
      <c r="K3" s="11">
        <v>49</v>
      </c>
      <c r="L3" s="12">
        <v>0</v>
      </c>
      <c r="M3" s="11">
        <v>15</v>
      </c>
      <c r="N3" s="12">
        <v>18</v>
      </c>
      <c r="O3" s="11">
        <v>18</v>
      </c>
      <c r="P3" s="12">
        <v>51</v>
      </c>
      <c r="Q3" s="13">
        <f t="shared" si="0"/>
        <v>364</v>
      </c>
      <c r="R3" s="14">
        <f t="shared" si="1"/>
        <v>0.3247100802854594</v>
      </c>
      <c r="S3" s="10">
        <v>2</v>
      </c>
    </row>
    <row r="4" spans="1:19" ht="12.75">
      <c r="A4" s="9" t="s">
        <v>21</v>
      </c>
      <c r="B4" s="10" t="s">
        <v>18</v>
      </c>
      <c r="C4" s="10" t="s">
        <v>22</v>
      </c>
      <c r="D4" s="10" t="s">
        <v>19</v>
      </c>
      <c r="E4" s="11">
        <v>13</v>
      </c>
      <c r="F4" s="12">
        <v>35</v>
      </c>
      <c r="G4" s="11">
        <v>55</v>
      </c>
      <c r="H4" s="12">
        <v>0</v>
      </c>
      <c r="I4" s="11">
        <v>28</v>
      </c>
      <c r="J4" s="12">
        <v>60</v>
      </c>
      <c r="K4" s="11">
        <v>28</v>
      </c>
      <c r="L4" s="12">
        <v>0</v>
      </c>
      <c r="M4" s="11">
        <v>15</v>
      </c>
      <c r="N4" s="12">
        <v>0</v>
      </c>
      <c r="O4" s="11">
        <v>12</v>
      </c>
      <c r="P4" s="12">
        <v>3</v>
      </c>
      <c r="Q4" s="13">
        <f t="shared" si="0"/>
        <v>249</v>
      </c>
      <c r="R4" s="14">
        <f t="shared" si="1"/>
        <v>0.22212310437109722</v>
      </c>
      <c r="S4" s="10">
        <v>3</v>
      </c>
    </row>
    <row r="5" spans="1:19" ht="12.75">
      <c r="A5" s="9" t="s">
        <v>24</v>
      </c>
      <c r="B5" s="10" t="s">
        <v>18</v>
      </c>
      <c r="C5" s="10" t="s">
        <v>19</v>
      </c>
      <c r="D5" s="10">
        <v>45</v>
      </c>
      <c r="E5" s="11">
        <v>8</v>
      </c>
      <c r="F5" s="12">
        <v>49</v>
      </c>
      <c r="G5" s="11">
        <v>35</v>
      </c>
      <c r="H5" s="12">
        <v>7</v>
      </c>
      <c r="I5" s="11">
        <v>0</v>
      </c>
      <c r="J5" s="12">
        <v>52</v>
      </c>
      <c r="K5" s="11">
        <v>21</v>
      </c>
      <c r="L5" s="12">
        <v>0</v>
      </c>
      <c r="M5" s="11">
        <v>0</v>
      </c>
      <c r="N5" s="12">
        <v>0</v>
      </c>
      <c r="O5" s="11">
        <v>6</v>
      </c>
      <c r="P5" s="12">
        <v>0</v>
      </c>
      <c r="Q5" s="13">
        <f t="shared" si="0"/>
        <v>178</v>
      </c>
      <c r="R5" s="14">
        <f t="shared" si="1"/>
        <v>0.15878679750223015</v>
      </c>
      <c r="S5" s="10">
        <v>4</v>
      </c>
    </row>
    <row r="6" spans="1:19" ht="12.75">
      <c r="A6" s="9" t="s">
        <v>20</v>
      </c>
      <c r="B6" s="10" t="s">
        <v>18</v>
      </c>
      <c r="C6" s="10" t="s">
        <v>19</v>
      </c>
      <c r="D6" s="10">
        <v>50</v>
      </c>
      <c r="E6" s="11">
        <v>9</v>
      </c>
      <c r="F6" s="12">
        <v>56</v>
      </c>
      <c r="G6" s="11">
        <v>40</v>
      </c>
      <c r="H6" s="12">
        <v>7</v>
      </c>
      <c r="I6" s="11">
        <v>7</v>
      </c>
      <c r="J6" s="12">
        <v>40</v>
      </c>
      <c r="K6" s="11">
        <v>7</v>
      </c>
      <c r="L6" s="12">
        <v>0</v>
      </c>
      <c r="M6" s="11">
        <v>0</v>
      </c>
      <c r="N6" s="12">
        <v>0</v>
      </c>
      <c r="O6" s="11">
        <v>0</v>
      </c>
      <c r="P6" s="12">
        <v>0</v>
      </c>
      <c r="Q6" s="13">
        <f t="shared" si="0"/>
        <v>166</v>
      </c>
      <c r="R6" s="14">
        <f t="shared" si="1"/>
        <v>0.1480820695807315</v>
      </c>
      <c r="S6" s="10">
        <v>5</v>
      </c>
    </row>
    <row r="7" spans="1:19" ht="12.75">
      <c r="A7" s="9" t="s">
        <v>17</v>
      </c>
      <c r="B7" s="10" t="s">
        <v>18</v>
      </c>
      <c r="C7" s="10" t="s">
        <v>19</v>
      </c>
      <c r="D7" s="10">
        <v>40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2">
        <v>0</v>
      </c>
      <c r="M7" s="11">
        <v>0</v>
      </c>
      <c r="N7" s="12">
        <v>0</v>
      </c>
      <c r="O7" s="11">
        <v>0</v>
      </c>
      <c r="P7" s="12">
        <v>0</v>
      </c>
      <c r="Q7" s="13">
        <f t="shared" si="0"/>
        <v>0</v>
      </c>
      <c r="R7" s="14">
        <f t="shared" si="1"/>
        <v>0</v>
      </c>
      <c r="S7" s="10">
        <v>6</v>
      </c>
    </row>
    <row r="8" spans="1:19" ht="12.75">
      <c r="A8" s="9"/>
      <c r="B8" s="10"/>
      <c r="C8" s="10"/>
      <c r="D8" s="10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2"/>
      <c r="Q8" s="13"/>
      <c r="R8" s="14"/>
      <c r="S8" s="10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421875" style="8" customWidth="1"/>
    <col min="2" max="2" width="5.28125" style="8" customWidth="1"/>
    <col min="3" max="3" width="0" style="8" hidden="1" customWidth="1"/>
    <col min="4" max="4" width="5.7109375" style="8" customWidth="1"/>
    <col min="5" max="17" width="6.8515625" style="8" customWidth="1"/>
    <col min="18" max="18" width="8.28125" style="8" customWidth="1"/>
    <col min="19" max="19" width="6.8515625" style="8" customWidth="1"/>
    <col min="20" max="16384" width="9.140625" style="8" customWidth="1"/>
  </cols>
  <sheetData>
    <row r="1" spans="1:19" ht="90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4" t="s">
        <v>12</v>
      </c>
      <c r="N1" s="5" t="s">
        <v>13</v>
      </c>
      <c r="O1" s="4" t="s">
        <v>100</v>
      </c>
      <c r="P1" s="5" t="s">
        <v>101</v>
      </c>
      <c r="Q1" s="6" t="s">
        <v>14</v>
      </c>
      <c r="R1" s="7" t="s">
        <v>15</v>
      </c>
      <c r="S1" s="7" t="s">
        <v>16</v>
      </c>
    </row>
    <row r="2" spans="1:19" ht="12.75">
      <c r="A2" s="9" t="s">
        <v>42</v>
      </c>
      <c r="B2" s="10" t="s">
        <v>27</v>
      </c>
      <c r="C2" s="10" t="s">
        <v>19</v>
      </c>
      <c r="D2" s="10">
        <v>51</v>
      </c>
      <c r="E2" s="11">
        <v>42</v>
      </c>
      <c r="F2" s="12">
        <v>63</v>
      </c>
      <c r="G2" s="11">
        <v>80</v>
      </c>
      <c r="H2" s="12">
        <v>28</v>
      </c>
      <c r="I2" s="11">
        <v>21</v>
      </c>
      <c r="J2" s="12">
        <v>88</v>
      </c>
      <c r="K2" s="11">
        <v>77</v>
      </c>
      <c r="L2" s="12">
        <v>0</v>
      </c>
      <c r="M2" s="11">
        <v>45</v>
      </c>
      <c r="N2" s="12">
        <v>0</v>
      </c>
      <c r="O2" s="11">
        <v>18</v>
      </c>
      <c r="P2" s="12">
        <v>54</v>
      </c>
      <c r="Q2" s="13">
        <v>516</v>
      </c>
      <c r="R2" s="14">
        <f>+(Q2/1121)</f>
        <v>0.46030330062444247</v>
      </c>
      <c r="S2" s="10">
        <v>1</v>
      </c>
    </row>
    <row r="3" spans="1:19" ht="12.75">
      <c r="A3" s="9" t="s">
        <v>36</v>
      </c>
      <c r="B3" s="10" t="s">
        <v>27</v>
      </c>
      <c r="C3" s="10" t="s">
        <v>19</v>
      </c>
      <c r="D3" s="10">
        <v>55</v>
      </c>
      <c r="E3" s="11">
        <v>27</v>
      </c>
      <c r="F3" s="12">
        <v>35</v>
      </c>
      <c r="G3" s="11">
        <v>70</v>
      </c>
      <c r="H3" s="12">
        <v>56</v>
      </c>
      <c r="I3" s="11">
        <v>28</v>
      </c>
      <c r="J3" s="12">
        <v>68</v>
      </c>
      <c r="K3" s="11">
        <v>63</v>
      </c>
      <c r="L3" s="12">
        <v>0</v>
      </c>
      <c r="M3" s="11">
        <v>45</v>
      </c>
      <c r="N3" s="12">
        <v>18</v>
      </c>
      <c r="O3" s="11">
        <v>16</v>
      </c>
      <c r="P3" s="12">
        <v>42</v>
      </c>
      <c r="Q3" s="13">
        <v>468</v>
      </c>
      <c r="R3" s="14">
        <f aca="true" t="shared" si="0" ref="R3:R18">+(Q3/1121)</f>
        <v>0.4174843889384478</v>
      </c>
      <c r="S3" s="10">
        <v>2</v>
      </c>
    </row>
    <row r="4" spans="1:19" ht="12.75">
      <c r="A4" s="9" t="s">
        <v>30</v>
      </c>
      <c r="B4" s="10" t="s">
        <v>27</v>
      </c>
      <c r="C4" s="10" t="s">
        <v>22</v>
      </c>
      <c r="D4" s="10">
        <v>28</v>
      </c>
      <c r="E4" s="11">
        <v>22</v>
      </c>
      <c r="F4" s="12">
        <v>49</v>
      </c>
      <c r="G4" s="11">
        <v>60</v>
      </c>
      <c r="H4" s="12">
        <v>35</v>
      </c>
      <c r="I4" s="11">
        <v>35</v>
      </c>
      <c r="J4" s="12">
        <v>72</v>
      </c>
      <c r="K4" s="11">
        <v>70</v>
      </c>
      <c r="L4" s="12">
        <v>0</v>
      </c>
      <c r="M4" s="11">
        <v>30</v>
      </c>
      <c r="N4" s="12">
        <v>0</v>
      </c>
      <c r="O4" s="11">
        <v>22</v>
      </c>
      <c r="P4" s="12">
        <v>12</v>
      </c>
      <c r="Q4" s="13">
        <v>407</v>
      </c>
      <c r="R4" s="14">
        <f t="shared" si="0"/>
        <v>0.36306868867082964</v>
      </c>
      <c r="S4" s="10">
        <v>3</v>
      </c>
    </row>
    <row r="5" spans="1:19" ht="12.75">
      <c r="A5" s="9" t="s">
        <v>34</v>
      </c>
      <c r="B5" s="10" t="s">
        <v>27</v>
      </c>
      <c r="C5" s="10" t="s">
        <v>19</v>
      </c>
      <c r="D5" s="10" t="s">
        <v>19</v>
      </c>
      <c r="E5" s="11">
        <v>18</v>
      </c>
      <c r="F5" s="12">
        <v>35</v>
      </c>
      <c r="G5" s="11">
        <v>90</v>
      </c>
      <c r="H5" s="12">
        <v>14</v>
      </c>
      <c r="I5" s="11">
        <v>28</v>
      </c>
      <c r="J5" s="12">
        <v>60</v>
      </c>
      <c r="K5" s="11">
        <v>77</v>
      </c>
      <c r="L5" s="12">
        <v>0</v>
      </c>
      <c r="M5" s="11">
        <v>15</v>
      </c>
      <c r="N5" s="12">
        <v>26</v>
      </c>
      <c r="O5" s="11">
        <v>2</v>
      </c>
      <c r="P5" s="12">
        <v>18</v>
      </c>
      <c r="Q5" s="13">
        <v>383</v>
      </c>
      <c r="R5" s="14">
        <f t="shared" si="0"/>
        <v>0.3416592328278323</v>
      </c>
      <c r="S5" s="10">
        <v>4</v>
      </c>
    </row>
    <row r="6" spans="1:19" ht="12.75">
      <c r="A6" s="9" t="s">
        <v>40</v>
      </c>
      <c r="B6" s="10" t="s">
        <v>27</v>
      </c>
      <c r="C6" s="10" t="s">
        <v>19</v>
      </c>
      <c r="D6" s="10" t="s">
        <v>19</v>
      </c>
      <c r="E6" s="11">
        <v>5</v>
      </c>
      <c r="F6" s="12">
        <v>28</v>
      </c>
      <c r="G6" s="11">
        <v>45</v>
      </c>
      <c r="H6" s="12">
        <v>35</v>
      </c>
      <c r="I6" s="11">
        <v>14</v>
      </c>
      <c r="J6" s="12">
        <v>76</v>
      </c>
      <c r="K6" s="11">
        <v>14</v>
      </c>
      <c r="L6" s="12">
        <v>0</v>
      </c>
      <c r="M6" s="11">
        <v>45</v>
      </c>
      <c r="N6" s="12">
        <v>0</v>
      </c>
      <c r="O6" s="11">
        <v>34</v>
      </c>
      <c r="P6" s="12">
        <v>39</v>
      </c>
      <c r="Q6" s="13">
        <v>335</v>
      </c>
      <c r="R6" s="14">
        <f t="shared" si="0"/>
        <v>0.2988403211418377</v>
      </c>
      <c r="S6" s="10">
        <v>5</v>
      </c>
    </row>
    <row r="7" spans="1:19" ht="12.75">
      <c r="A7" s="9" t="s">
        <v>33</v>
      </c>
      <c r="B7" s="10" t="s">
        <v>27</v>
      </c>
      <c r="C7" s="10" t="s">
        <v>19</v>
      </c>
      <c r="D7" s="10" t="s">
        <v>19</v>
      </c>
      <c r="E7" s="11">
        <v>17</v>
      </c>
      <c r="F7" s="12">
        <v>21</v>
      </c>
      <c r="G7" s="11">
        <v>30</v>
      </c>
      <c r="H7" s="12">
        <v>35</v>
      </c>
      <c r="I7" s="11">
        <v>42</v>
      </c>
      <c r="J7" s="12">
        <v>84</v>
      </c>
      <c r="K7" s="11">
        <v>49</v>
      </c>
      <c r="L7" s="12">
        <v>0</v>
      </c>
      <c r="M7" s="11">
        <v>15</v>
      </c>
      <c r="N7" s="12">
        <v>6</v>
      </c>
      <c r="O7" s="11">
        <v>12</v>
      </c>
      <c r="P7" s="12">
        <v>12</v>
      </c>
      <c r="Q7" s="13">
        <v>323</v>
      </c>
      <c r="R7" s="14">
        <f t="shared" si="0"/>
        <v>0.288135593220339</v>
      </c>
      <c r="S7" s="10">
        <v>6</v>
      </c>
    </row>
    <row r="8" spans="1:19" ht="12.75">
      <c r="A8" s="9" t="s">
        <v>28</v>
      </c>
      <c r="B8" s="15" t="s">
        <v>27</v>
      </c>
      <c r="C8" s="10" t="s">
        <v>19</v>
      </c>
      <c r="D8" s="10" t="s">
        <v>19</v>
      </c>
      <c r="E8" s="16">
        <v>3</v>
      </c>
      <c r="F8" s="17">
        <v>35</v>
      </c>
      <c r="G8" s="16">
        <v>45</v>
      </c>
      <c r="H8" s="17">
        <v>56</v>
      </c>
      <c r="I8" s="16">
        <v>21</v>
      </c>
      <c r="J8" s="17">
        <v>44</v>
      </c>
      <c r="K8" s="16">
        <v>49</v>
      </c>
      <c r="L8" s="17">
        <v>0</v>
      </c>
      <c r="M8" s="16">
        <v>40</v>
      </c>
      <c r="N8" s="17">
        <v>0</v>
      </c>
      <c r="O8" s="16">
        <v>2</v>
      </c>
      <c r="P8" s="17">
        <v>0</v>
      </c>
      <c r="Q8" s="18">
        <v>295</v>
      </c>
      <c r="R8" s="14">
        <f t="shared" si="0"/>
        <v>0.2631578947368421</v>
      </c>
      <c r="S8" s="15">
        <v>7</v>
      </c>
    </row>
    <row r="9" spans="1:19" ht="12.75">
      <c r="A9" s="9" t="s">
        <v>37</v>
      </c>
      <c r="B9" s="10" t="s">
        <v>27</v>
      </c>
      <c r="C9" s="10" t="s">
        <v>19</v>
      </c>
      <c r="D9" s="10">
        <v>60</v>
      </c>
      <c r="E9" s="11">
        <v>14</v>
      </c>
      <c r="F9" s="12">
        <v>21</v>
      </c>
      <c r="G9" s="11">
        <v>70</v>
      </c>
      <c r="H9" s="12">
        <v>7</v>
      </c>
      <c r="I9" s="11">
        <v>0</v>
      </c>
      <c r="J9" s="12">
        <v>68</v>
      </c>
      <c r="K9" s="11">
        <v>42</v>
      </c>
      <c r="L9" s="12">
        <v>0</v>
      </c>
      <c r="M9" s="11">
        <v>30</v>
      </c>
      <c r="N9" s="12">
        <v>0</v>
      </c>
      <c r="O9" s="11">
        <v>18</v>
      </c>
      <c r="P9" s="12">
        <v>24</v>
      </c>
      <c r="Q9" s="13">
        <v>294</v>
      </c>
      <c r="R9" s="14">
        <f t="shared" si="0"/>
        <v>0.2622658340767172</v>
      </c>
      <c r="S9" s="10">
        <v>8</v>
      </c>
    </row>
    <row r="10" spans="1:19" ht="12.75">
      <c r="A10" s="9" t="s">
        <v>32</v>
      </c>
      <c r="B10" s="10" t="s">
        <v>27</v>
      </c>
      <c r="C10" s="10" t="s">
        <v>19</v>
      </c>
      <c r="D10" s="10" t="s">
        <v>19</v>
      </c>
      <c r="E10" s="11">
        <v>5</v>
      </c>
      <c r="F10" s="12">
        <v>14</v>
      </c>
      <c r="G10" s="11">
        <v>50</v>
      </c>
      <c r="H10" s="12">
        <v>7</v>
      </c>
      <c r="I10" s="11">
        <v>0</v>
      </c>
      <c r="J10" s="12">
        <v>40</v>
      </c>
      <c r="K10" s="11">
        <v>28</v>
      </c>
      <c r="L10" s="12">
        <v>0</v>
      </c>
      <c r="M10" s="11">
        <v>45</v>
      </c>
      <c r="N10" s="12">
        <v>42</v>
      </c>
      <c r="O10" s="11">
        <v>32</v>
      </c>
      <c r="P10" s="12">
        <v>6</v>
      </c>
      <c r="Q10" s="13">
        <v>269</v>
      </c>
      <c r="R10" s="14">
        <f t="shared" si="0"/>
        <v>0.23996431757359502</v>
      </c>
      <c r="S10" s="10">
        <v>9</v>
      </c>
    </row>
    <row r="11" spans="1:19" ht="12.75">
      <c r="A11" s="9" t="s">
        <v>29</v>
      </c>
      <c r="B11" s="10" t="s">
        <v>27</v>
      </c>
      <c r="C11" s="10" t="s">
        <v>19</v>
      </c>
      <c r="D11" s="10">
        <v>47</v>
      </c>
      <c r="E11" s="11">
        <v>13</v>
      </c>
      <c r="F11" s="12">
        <v>14</v>
      </c>
      <c r="G11" s="11">
        <v>50</v>
      </c>
      <c r="H11" s="12">
        <v>56</v>
      </c>
      <c r="I11" s="11">
        <v>14</v>
      </c>
      <c r="J11" s="12">
        <v>52</v>
      </c>
      <c r="K11" s="11">
        <v>14</v>
      </c>
      <c r="L11" s="12">
        <v>0</v>
      </c>
      <c r="M11" s="11">
        <v>20</v>
      </c>
      <c r="N11" s="12">
        <v>6</v>
      </c>
      <c r="O11" s="11">
        <v>12</v>
      </c>
      <c r="P11" s="12">
        <v>12</v>
      </c>
      <c r="Q11" s="13">
        <v>263</v>
      </c>
      <c r="R11" s="14">
        <f t="shared" si="0"/>
        <v>0.23461195361284568</v>
      </c>
      <c r="S11" s="10">
        <v>10</v>
      </c>
    </row>
    <row r="12" spans="1:19" ht="12.75">
      <c r="A12" s="9" t="s">
        <v>39</v>
      </c>
      <c r="B12" s="10" t="s">
        <v>27</v>
      </c>
      <c r="C12" s="10" t="s">
        <v>19</v>
      </c>
      <c r="D12" s="10">
        <v>45</v>
      </c>
      <c r="E12" s="11">
        <v>20</v>
      </c>
      <c r="F12" s="12">
        <v>14</v>
      </c>
      <c r="G12" s="11">
        <v>25</v>
      </c>
      <c r="H12" s="12">
        <v>7</v>
      </c>
      <c r="I12" s="11">
        <v>0</v>
      </c>
      <c r="J12" s="12">
        <v>56</v>
      </c>
      <c r="K12" s="11">
        <v>28</v>
      </c>
      <c r="L12" s="12">
        <v>0</v>
      </c>
      <c r="M12" s="11">
        <v>0</v>
      </c>
      <c r="N12" s="12">
        <v>6</v>
      </c>
      <c r="O12" s="11">
        <v>34</v>
      </c>
      <c r="P12" s="12">
        <v>30</v>
      </c>
      <c r="Q12" s="13">
        <v>220</v>
      </c>
      <c r="R12" s="14">
        <f t="shared" si="0"/>
        <v>0.19625334522747548</v>
      </c>
      <c r="S12" s="10">
        <v>11</v>
      </c>
    </row>
    <row r="13" spans="1:19" ht="12.75">
      <c r="A13" s="9" t="s">
        <v>43</v>
      </c>
      <c r="B13" s="10" t="s">
        <v>27</v>
      </c>
      <c r="C13" s="10" t="s">
        <v>19</v>
      </c>
      <c r="D13" s="10">
        <v>30</v>
      </c>
      <c r="E13" s="11">
        <v>9</v>
      </c>
      <c r="F13" s="12">
        <v>14</v>
      </c>
      <c r="G13" s="11">
        <v>55</v>
      </c>
      <c r="H13" s="12">
        <v>7</v>
      </c>
      <c r="I13" s="11">
        <v>14</v>
      </c>
      <c r="J13" s="12">
        <v>24</v>
      </c>
      <c r="K13" s="11">
        <v>28</v>
      </c>
      <c r="L13" s="12">
        <v>0</v>
      </c>
      <c r="M13" s="11">
        <v>40</v>
      </c>
      <c r="N13" s="12">
        <v>4</v>
      </c>
      <c r="O13" s="11">
        <v>2</v>
      </c>
      <c r="P13" s="12">
        <v>21</v>
      </c>
      <c r="Q13" s="13">
        <v>218</v>
      </c>
      <c r="R13" s="14">
        <f t="shared" si="0"/>
        <v>0.19446922390722568</v>
      </c>
      <c r="S13" s="10">
        <v>12</v>
      </c>
    </row>
    <row r="14" spans="1:19" ht="12.75">
      <c r="A14" s="9" t="s">
        <v>41</v>
      </c>
      <c r="B14" s="10" t="s">
        <v>27</v>
      </c>
      <c r="C14" s="10" t="s">
        <v>19</v>
      </c>
      <c r="D14" s="10">
        <v>48</v>
      </c>
      <c r="E14" s="11">
        <v>16</v>
      </c>
      <c r="F14" s="12">
        <v>21</v>
      </c>
      <c r="G14" s="11">
        <v>40</v>
      </c>
      <c r="H14" s="12">
        <v>35</v>
      </c>
      <c r="I14" s="11">
        <v>14</v>
      </c>
      <c r="J14" s="12">
        <v>60</v>
      </c>
      <c r="K14" s="11">
        <v>7</v>
      </c>
      <c r="L14" s="12">
        <v>0</v>
      </c>
      <c r="M14" s="11">
        <v>0</v>
      </c>
      <c r="N14" s="12">
        <v>0</v>
      </c>
      <c r="O14" s="11">
        <v>4</v>
      </c>
      <c r="P14" s="12">
        <v>3</v>
      </c>
      <c r="Q14" s="13">
        <v>200</v>
      </c>
      <c r="R14" s="14">
        <f t="shared" si="0"/>
        <v>0.1784121320249777</v>
      </c>
      <c r="S14" s="10">
        <v>13</v>
      </c>
    </row>
    <row r="15" spans="1:19" ht="12.75">
      <c r="A15" s="9" t="s">
        <v>38</v>
      </c>
      <c r="B15" s="10" t="s">
        <v>27</v>
      </c>
      <c r="C15" s="10" t="s">
        <v>19</v>
      </c>
      <c r="D15" s="10">
        <v>53</v>
      </c>
      <c r="E15" s="11">
        <v>8</v>
      </c>
      <c r="F15" s="12">
        <v>21</v>
      </c>
      <c r="G15" s="11">
        <v>15</v>
      </c>
      <c r="H15" s="12">
        <v>14</v>
      </c>
      <c r="I15" s="11">
        <v>0</v>
      </c>
      <c r="J15" s="12">
        <v>32</v>
      </c>
      <c r="K15" s="11">
        <v>28</v>
      </c>
      <c r="L15" s="12">
        <v>0</v>
      </c>
      <c r="M15" s="11">
        <v>0</v>
      </c>
      <c r="N15" s="12">
        <v>6</v>
      </c>
      <c r="O15" s="11">
        <v>20</v>
      </c>
      <c r="P15" s="12">
        <v>0</v>
      </c>
      <c r="Q15" s="13">
        <v>144</v>
      </c>
      <c r="R15" s="14">
        <f t="shared" si="0"/>
        <v>0.12845673505798394</v>
      </c>
      <c r="S15" s="10">
        <v>14</v>
      </c>
    </row>
    <row r="16" spans="1:19" ht="12.75">
      <c r="A16" s="9" t="s">
        <v>31</v>
      </c>
      <c r="B16" s="10" t="s">
        <v>27</v>
      </c>
      <c r="C16" s="10" t="s">
        <v>22</v>
      </c>
      <c r="D16" s="10">
        <v>30</v>
      </c>
      <c r="E16" s="11">
        <v>4</v>
      </c>
      <c r="F16" s="12">
        <v>0</v>
      </c>
      <c r="G16" s="11">
        <v>20</v>
      </c>
      <c r="H16" s="12">
        <v>0</v>
      </c>
      <c r="I16" s="11">
        <v>0</v>
      </c>
      <c r="J16" s="12">
        <v>52</v>
      </c>
      <c r="K16" s="11">
        <v>21</v>
      </c>
      <c r="L16" s="12">
        <v>0</v>
      </c>
      <c r="M16" s="11">
        <v>30</v>
      </c>
      <c r="N16" s="12">
        <v>0</v>
      </c>
      <c r="O16" s="11">
        <v>2</v>
      </c>
      <c r="P16" s="12">
        <v>12</v>
      </c>
      <c r="Q16" s="13">
        <v>141</v>
      </c>
      <c r="R16" s="14">
        <f t="shared" si="0"/>
        <v>0.12578055307760927</v>
      </c>
      <c r="S16" s="10">
        <v>15</v>
      </c>
    </row>
    <row r="17" spans="1:19" ht="12.75">
      <c r="A17" s="9" t="s">
        <v>35</v>
      </c>
      <c r="B17" s="10" t="s">
        <v>27</v>
      </c>
      <c r="C17" s="10" t="s">
        <v>19</v>
      </c>
      <c r="D17" s="10">
        <v>35</v>
      </c>
      <c r="E17" s="11">
        <v>3</v>
      </c>
      <c r="F17" s="12">
        <v>56</v>
      </c>
      <c r="G17" s="11">
        <v>20</v>
      </c>
      <c r="H17" s="12">
        <v>7</v>
      </c>
      <c r="I17" s="11">
        <v>14</v>
      </c>
      <c r="J17" s="12">
        <v>28</v>
      </c>
      <c r="K17" s="11">
        <v>0</v>
      </c>
      <c r="L17" s="12">
        <v>0</v>
      </c>
      <c r="M17" s="11">
        <v>0</v>
      </c>
      <c r="N17" s="12">
        <v>0</v>
      </c>
      <c r="O17" s="11">
        <v>4</v>
      </c>
      <c r="P17" s="12">
        <v>0</v>
      </c>
      <c r="Q17" s="13">
        <v>132</v>
      </c>
      <c r="R17" s="14">
        <f t="shared" si="0"/>
        <v>0.11775200713648529</v>
      </c>
      <c r="S17" s="10">
        <v>16</v>
      </c>
    </row>
    <row r="18" spans="1:19" ht="12.75">
      <c r="A18" s="9" t="s">
        <v>26</v>
      </c>
      <c r="B18" s="10" t="s">
        <v>27</v>
      </c>
      <c r="C18" s="10" t="s">
        <v>22</v>
      </c>
      <c r="D18" s="10">
        <v>35</v>
      </c>
      <c r="E18" s="11">
        <v>4</v>
      </c>
      <c r="F18" s="12">
        <v>49</v>
      </c>
      <c r="G18" s="11">
        <v>15</v>
      </c>
      <c r="H18" s="12">
        <v>0</v>
      </c>
      <c r="I18" s="11">
        <v>0</v>
      </c>
      <c r="J18" s="12">
        <v>28</v>
      </c>
      <c r="K18" s="11">
        <v>7</v>
      </c>
      <c r="L18" s="12">
        <v>0</v>
      </c>
      <c r="M18" s="11">
        <v>0</v>
      </c>
      <c r="N18" s="12">
        <v>0</v>
      </c>
      <c r="O18" s="11">
        <v>0</v>
      </c>
      <c r="P18" s="12">
        <v>0</v>
      </c>
      <c r="Q18" s="13">
        <v>103</v>
      </c>
      <c r="R18" s="14">
        <f t="shared" si="0"/>
        <v>0.09188224799286351</v>
      </c>
      <c r="S18" s="10">
        <v>17</v>
      </c>
    </row>
    <row r="19" spans="1:19" ht="16.5" customHeight="1">
      <c r="A19" s="9"/>
      <c r="B19" s="10"/>
      <c r="C19" s="10"/>
      <c r="D19" s="10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3"/>
      <c r="R19" s="14"/>
      <c r="S19" s="10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9.421875" style="8" customWidth="1"/>
    <col min="2" max="2" width="5.28125" style="8" customWidth="1"/>
    <col min="3" max="3" width="0" style="8" hidden="1" customWidth="1"/>
    <col min="4" max="4" width="5.7109375" style="8" customWidth="1"/>
    <col min="5" max="17" width="6.8515625" style="8" customWidth="1"/>
    <col min="18" max="18" width="8.28125" style="8" customWidth="1"/>
    <col min="19" max="19" width="6.8515625" style="8" customWidth="1"/>
    <col min="20" max="16384" width="9.140625" style="8" customWidth="1"/>
  </cols>
  <sheetData>
    <row r="1" spans="1:19" ht="90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4" t="s">
        <v>12</v>
      </c>
      <c r="N1" s="5" t="s">
        <v>13</v>
      </c>
      <c r="O1" s="4" t="s">
        <v>100</v>
      </c>
      <c r="P1" s="5" t="s">
        <v>101</v>
      </c>
      <c r="Q1" s="6" t="s">
        <v>14</v>
      </c>
      <c r="R1" s="7" t="s">
        <v>15</v>
      </c>
      <c r="S1" s="7" t="s">
        <v>16</v>
      </c>
    </row>
    <row r="2" spans="1:19" ht="12.75">
      <c r="A2" s="9" t="s">
        <v>52</v>
      </c>
      <c r="B2" s="10" t="s">
        <v>45</v>
      </c>
      <c r="C2" s="10" t="s">
        <v>19</v>
      </c>
      <c r="D2" s="10">
        <v>30</v>
      </c>
      <c r="E2" s="11">
        <v>27</v>
      </c>
      <c r="F2" s="12">
        <v>21</v>
      </c>
      <c r="G2" s="11">
        <v>70</v>
      </c>
      <c r="H2" s="12">
        <v>77</v>
      </c>
      <c r="I2" s="11">
        <v>7</v>
      </c>
      <c r="J2" s="12">
        <v>96</v>
      </c>
      <c r="K2" s="11">
        <v>84</v>
      </c>
      <c r="L2" s="12">
        <v>0</v>
      </c>
      <c r="M2" s="11">
        <v>55</v>
      </c>
      <c r="N2" s="12">
        <v>10</v>
      </c>
      <c r="O2" s="11">
        <v>30</v>
      </c>
      <c r="P2" s="12">
        <v>30</v>
      </c>
      <c r="Q2" s="13">
        <v>507</v>
      </c>
      <c r="R2" s="14">
        <f aca="true" t="shared" si="0" ref="R2:R22">+(Q2/1121)</f>
        <v>0.45227475468331846</v>
      </c>
      <c r="S2" s="10">
        <v>1</v>
      </c>
    </row>
    <row r="3" spans="1:19" ht="12.75">
      <c r="A3" s="9" t="s">
        <v>61</v>
      </c>
      <c r="B3" s="10" t="s">
        <v>45</v>
      </c>
      <c r="C3" s="10" t="s">
        <v>22</v>
      </c>
      <c r="D3" s="10">
        <v>25</v>
      </c>
      <c r="E3" s="11">
        <v>38</v>
      </c>
      <c r="F3" s="12">
        <v>56</v>
      </c>
      <c r="G3" s="11">
        <v>45</v>
      </c>
      <c r="H3" s="12">
        <v>35</v>
      </c>
      <c r="I3" s="11">
        <v>14</v>
      </c>
      <c r="J3" s="12">
        <v>100</v>
      </c>
      <c r="K3" s="11">
        <v>42</v>
      </c>
      <c r="L3" s="12">
        <v>0</v>
      </c>
      <c r="M3" s="11">
        <v>40</v>
      </c>
      <c r="N3" s="12">
        <v>46</v>
      </c>
      <c r="O3" s="11">
        <v>12</v>
      </c>
      <c r="P3" s="12">
        <v>15</v>
      </c>
      <c r="Q3" s="13">
        <v>443</v>
      </c>
      <c r="R3" s="14">
        <f t="shared" si="0"/>
        <v>0.3951828724353256</v>
      </c>
      <c r="S3" s="10">
        <v>2</v>
      </c>
    </row>
    <row r="4" spans="1:19" ht="12.75">
      <c r="A4" s="9" t="s">
        <v>56</v>
      </c>
      <c r="B4" s="10" t="s">
        <v>45</v>
      </c>
      <c r="C4" s="10" t="s">
        <v>19</v>
      </c>
      <c r="D4" s="10">
        <v>30</v>
      </c>
      <c r="E4" s="11">
        <v>22</v>
      </c>
      <c r="F4" s="12">
        <v>28</v>
      </c>
      <c r="G4" s="11">
        <v>70</v>
      </c>
      <c r="H4" s="12">
        <v>14</v>
      </c>
      <c r="I4" s="11">
        <v>21</v>
      </c>
      <c r="J4" s="12">
        <v>84</v>
      </c>
      <c r="K4" s="11">
        <v>63</v>
      </c>
      <c r="L4" s="12">
        <v>0</v>
      </c>
      <c r="M4" s="11">
        <v>45</v>
      </c>
      <c r="N4" s="12">
        <v>10</v>
      </c>
      <c r="O4" s="11">
        <v>10</v>
      </c>
      <c r="P4" s="12">
        <v>45</v>
      </c>
      <c r="Q4" s="13">
        <v>412</v>
      </c>
      <c r="R4" s="14">
        <f t="shared" si="0"/>
        <v>0.36752899197145406</v>
      </c>
      <c r="S4" s="10">
        <v>3</v>
      </c>
    </row>
    <row r="5" spans="1:19" ht="12.75">
      <c r="A5" s="9" t="s">
        <v>48</v>
      </c>
      <c r="B5" s="10" t="s">
        <v>45</v>
      </c>
      <c r="C5" s="10" t="s">
        <v>19</v>
      </c>
      <c r="D5" s="10" t="s">
        <v>19</v>
      </c>
      <c r="E5" s="11">
        <v>22</v>
      </c>
      <c r="F5" s="12">
        <v>49</v>
      </c>
      <c r="G5" s="11">
        <v>45</v>
      </c>
      <c r="H5" s="12">
        <v>56</v>
      </c>
      <c r="I5" s="11">
        <v>7</v>
      </c>
      <c r="J5" s="12">
        <v>88</v>
      </c>
      <c r="K5" s="11">
        <v>56</v>
      </c>
      <c r="L5" s="12">
        <v>0</v>
      </c>
      <c r="M5" s="11">
        <v>15</v>
      </c>
      <c r="N5" s="12">
        <v>0</v>
      </c>
      <c r="O5" s="11">
        <v>8</v>
      </c>
      <c r="P5" s="12">
        <v>12</v>
      </c>
      <c r="Q5" s="13">
        <v>358</v>
      </c>
      <c r="R5" s="14">
        <f t="shared" si="0"/>
        <v>0.3193577163247101</v>
      </c>
      <c r="S5" s="10">
        <v>4</v>
      </c>
    </row>
    <row r="6" spans="1:19" ht="12.75">
      <c r="A6" s="9" t="s">
        <v>44</v>
      </c>
      <c r="B6" s="15" t="s">
        <v>45</v>
      </c>
      <c r="C6" s="10" t="s">
        <v>22</v>
      </c>
      <c r="D6" s="10">
        <v>32</v>
      </c>
      <c r="E6" s="16">
        <v>35</v>
      </c>
      <c r="F6" s="17">
        <v>56</v>
      </c>
      <c r="G6" s="16">
        <v>70</v>
      </c>
      <c r="H6" s="17">
        <v>14</v>
      </c>
      <c r="I6" s="16">
        <v>7</v>
      </c>
      <c r="J6" s="17">
        <v>80</v>
      </c>
      <c r="K6" s="16">
        <v>28</v>
      </c>
      <c r="L6" s="17">
        <v>0</v>
      </c>
      <c r="M6" s="16">
        <v>0</v>
      </c>
      <c r="N6" s="17">
        <v>0</v>
      </c>
      <c r="O6" s="16">
        <v>2</v>
      </c>
      <c r="P6" s="17">
        <v>39</v>
      </c>
      <c r="Q6" s="18">
        <v>331</v>
      </c>
      <c r="R6" s="14">
        <f t="shared" si="0"/>
        <v>0.2952720785013381</v>
      </c>
      <c r="S6" s="15">
        <v>5</v>
      </c>
    </row>
    <row r="7" spans="1:19" ht="12.75">
      <c r="A7" s="9" t="s">
        <v>54</v>
      </c>
      <c r="B7" s="10" t="s">
        <v>45</v>
      </c>
      <c r="C7" s="10" t="s">
        <v>19</v>
      </c>
      <c r="D7" s="10">
        <v>30</v>
      </c>
      <c r="E7" s="11">
        <v>7</v>
      </c>
      <c r="F7" s="12">
        <v>35</v>
      </c>
      <c r="G7" s="11">
        <v>55</v>
      </c>
      <c r="H7" s="12">
        <v>77</v>
      </c>
      <c r="I7" s="11">
        <v>14</v>
      </c>
      <c r="J7" s="12">
        <v>48</v>
      </c>
      <c r="K7" s="11">
        <v>28</v>
      </c>
      <c r="L7" s="12">
        <v>0</v>
      </c>
      <c r="M7" s="11">
        <v>30</v>
      </c>
      <c r="N7" s="12">
        <v>24</v>
      </c>
      <c r="O7" s="11">
        <v>2</v>
      </c>
      <c r="P7" s="12">
        <v>9</v>
      </c>
      <c r="Q7" s="13">
        <v>329</v>
      </c>
      <c r="R7" s="14">
        <f t="shared" si="0"/>
        <v>0.29348795718108833</v>
      </c>
      <c r="S7" s="10">
        <v>6</v>
      </c>
    </row>
    <row r="8" spans="1:19" ht="12.75">
      <c r="A8" s="9" t="s">
        <v>46</v>
      </c>
      <c r="B8" s="10" t="s">
        <v>45</v>
      </c>
      <c r="C8" s="10" t="s">
        <v>19</v>
      </c>
      <c r="D8" s="10">
        <v>40</v>
      </c>
      <c r="E8" s="11">
        <v>11</v>
      </c>
      <c r="F8" s="12">
        <v>28</v>
      </c>
      <c r="G8" s="11">
        <v>25</v>
      </c>
      <c r="H8" s="12">
        <v>56</v>
      </c>
      <c r="I8" s="11">
        <v>14</v>
      </c>
      <c r="J8" s="12">
        <v>84</v>
      </c>
      <c r="K8" s="11">
        <v>56</v>
      </c>
      <c r="L8" s="12">
        <v>0</v>
      </c>
      <c r="M8" s="11">
        <v>15</v>
      </c>
      <c r="N8" s="12">
        <v>14</v>
      </c>
      <c r="O8" s="11">
        <v>0</v>
      </c>
      <c r="P8" s="12">
        <v>12</v>
      </c>
      <c r="Q8" s="13">
        <v>315</v>
      </c>
      <c r="R8" s="14">
        <f t="shared" si="0"/>
        <v>0.28099910793933985</v>
      </c>
      <c r="S8" s="10">
        <v>7</v>
      </c>
    </row>
    <row r="9" spans="1:19" ht="12.75">
      <c r="A9" s="9" t="s">
        <v>65</v>
      </c>
      <c r="B9" s="10" t="s">
        <v>45</v>
      </c>
      <c r="C9" s="10" t="s">
        <v>19</v>
      </c>
      <c r="D9" s="10" t="s">
        <v>19</v>
      </c>
      <c r="E9" s="11">
        <v>14</v>
      </c>
      <c r="F9" s="12">
        <v>42</v>
      </c>
      <c r="G9" s="11">
        <v>50</v>
      </c>
      <c r="H9" s="12">
        <v>35</v>
      </c>
      <c r="I9" s="11">
        <v>14</v>
      </c>
      <c r="J9" s="12">
        <v>52</v>
      </c>
      <c r="K9" s="11">
        <v>35</v>
      </c>
      <c r="L9" s="12">
        <v>0</v>
      </c>
      <c r="M9" s="11">
        <v>55</v>
      </c>
      <c r="N9" s="12">
        <v>0</v>
      </c>
      <c r="O9" s="11">
        <v>14</v>
      </c>
      <c r="P9" s="12">
        <v>0</v>
      </c>
      <c r="Q9" s="13">
        <v>311</v>
      </c>
      <c r="R9" s="14">
        <f t="shared" si="0"/>
        <v>0.2774308652988403</v>
      </c>
      <c r="S9" s="10">
        <v>8</v>
      </c>
    </row>
    <row r="10" spans="1:19" ht="12.75">
      <c r="A10" s="9" t="s">
        <v>57</v>
      </c>
      <c r="B10" s="10" t="s">
        <v>45</v>
      </c>
      <c r="C10" s="10" t="s">
        <v>19</v>
      </c>
      <c r="D10" s="10">
        <v>25</v>
      </c>
      <c r="E10" s="11">
        <v>18</v>
      </c>
      <c r="F10" s="12">
        <v>35</v>
      </c>
      <c r="G10" s="11">
        <v>80</v>
      </c>
      <c r="H10" s="12">
        <v>7</v>
      </c>
      <c r="I10" s="11">
        <v>7</v>
      </c>
      <c r="J10" s="12">
        <v>88</v>
      </c>
      <c r="K10" s="11">
        <v>42</v>
      </c>
      <c r="L10" s="12">
        <v>0</v>
      </c>
      <c r="M10" s="11">
        <v>0</v>
      </c>
      <c r="N10" s="12">
        <v>0</v>
      </c>
      <c r="O10" s="11">
        <v>4</v>
      </c>
      <c r="P10" s="12">
        <v>24</v>
      </c>
      <c r="Q10" s="13">
        <v>305</v>
      </c>
      <c r="R10" s="14">
        <f t="shared" si="0"/>
        <v>0.272078501338091</v>
      </c>
      <c r="S10" s="10">
        <v>9</v>
      </c>
    </row>
    <row r="11" spans="1:19" ht="12.75">
      <c r="A11" s="9" t="s">
        <v>51</v>
      </c>
      <c r="B11" s="10" t="s">
        <v>45</v>
      </c>
      <c r="C11" s="10" t="s">
        <v>19</v>
      </c>
      <c r="D11" s="10">
        <v>25</v>
      </c>
      <c r="E11" s="11">
        <v>13</v>
      </c>
      <c r="F11" s="12">
        <v>28</v>
      </c>
      <c r="G11" s="11">
        <v>50</v>
      </c>
      <c r="H11" s="12">
        <v>7</v>
      </c>
      <c r="I11" s="11">
        <v>0</v>
      </c>
      <c r="J11" s="12">
        <v>72</v>
      </c>
      <c r="K11" s="11">
        <v>42</v>
      </c>
      <c r="L11" s="12">
        <v>0</v>
      </c>
      <c r="M11" s="11">
        <v>15</v>
      </c>
      <c r="N11" s="12">
        <v>8</v>
      </c>
      <c r="O11" s="11">
        <v>40</v>
      </c>
      <c r="P11" s="12">
        <v>6</v>
      </c>
      <c r="Q11" s="13">
        <v>281</v>
      </c>
      <c r="R11" s="14">
        <f t="shared" si="0"/>
        <v>0.25066904549509367</v>
      </c>
      <c r="S11" s="10">
        <v>10</v>
      </c>
    </row>
    <row r="12" spans="1:19" ht="12.75">
      <c r="A12" s="9" t="s">
        <v>50</v>
      </c>
      <c r="B12" s="10" t="s">
        <v>45</v>
      </c>
      <c r="C12" s="10" t="s">
        <v>19</v>
      </c>
      <c r="D12" s="10">
        <v>30</v>
      </c>
      <c r="E12" s="11">
        <v>12</v>
      </c>
      <c r="F12" s="12">
        <v>14</v>
      </c>
      <c r="G12" s="11">
        <v>30</v>
      </c>
      <c r="H12" s="12">
        <v>7</v>
      </c>
      <c r="I12" s="11">
        <v>0</v>
      </c>
      <c r="J12" s="12">
        <v>68</v>
      </c>
      <c r="K12" s="11">
        <v>56</v>
      </c>
      <c r="L12" s="12">
        <v>0</v>
      </c>
      <c r="M12" s="11">
        <v>30</v>
      </c>
      <c r="N12" s="12">
        <v>8</v>
      </c>
      <c r="O12" s="11">
        <v>8</v>
      </c>
      <c r="P12" s="12">
        <v>33</v>
      </c>
      <c r="Q12" s="13">
        <v>266</v>
      </c>
      <c r="R12" s="14">
        <f t="shared" si="0"/>
        <v>0.23728813559322035</v>
      </c>
      <c r="S12" s="10">
        <v>11</v>
      </c>
    </row>
    <row r="13" spans="1:19" ht="12.75">
      <c r="A13" s="9" t="s">
        <v>47</v>
      </c>
      <c r="B13" s="10" t="s">
        <v>45</v>
      </c>
      <c r="C13" s="10" t="s">
        <v>19</v>
      </c>
      <c r="D13" s="10">
        <v>30</v>
      </c>
      <c r="E13" s="11">
        <v>32</v>
      </c>
      <c r="F13" s="12">
        <v>14</v>
      </c>
      <c r="G13" s="11">
        <v>25</v>
      </c>
      <c r="H13" s="12">
        <v>17.5</v>
      </c>
      <c r="I13" s="11">
        <v>21</v>
      </c>
      <c r="J13" s="12">
        <v>64</v>
      </c>
      <c r="K13" s="11">
        <v>28</v>
      </c>
      <c r="L13" s="12">
        <v>0</v>
      </c>
      <c r="M13" s="11">
        <v>15</v>
      </c>
      <c r="N13" s="12">
        <v>2</v>
      </c>
      <c r="O13" s="11">
        <v>12</v>
      </c>
      <c r="P13" s="12">
        <v>15</v>
      </c>
      <c r="Q13" s="13">
        <v>245.5</v>
      </c>
      <c r="R13" s="14">
        <f t="shared" si="0"/>
        <v>0.21900089206066012</v>
      </c>
      <c r="S13" s="10">
        <v>12</v>
      </c>
    </row>
    <row r="14" spans="1:19" ht="12.75">
      <c r="A14" s="9" t="s">
        <v>63</v>
      </c>
      <c r="B14" s="10" t="s">
        <v>45</v>
      </c>
      <c r="C14" s="10" t="s">
        <v>19</v>
      </c>
      <c r="D14" s="10" t="s">
        <v>19</v>
      </c>
      <c r="E14" s="11">
        <v>9</v>
      </c>
      <c r="F14" s="12">
        <v>28</v>
      </c>
      <c r="G14" s="11">
        <v>40</v>
      </c>
      <c r="H14" s="12">
        <v>17.5</v>
      </c>
      <c r="I14" s="11">
        <v>7</v>
      </c>
      <c r="J14" s="12">
        <v>32</v>
      </c>
      <c r="K14" s="11">
        <v>28</v>
      </c>
      <c r="L14" s="12">
        <v>0</v>
      </c>
      <c r="M14" s="11">
        <v>15</v>
      </c>
      <c r="N14" s="12">
        <v>20</v>
      </c>
      <c r="O14" s="11">
        <v>22</v>
      </c>
      <c r="P14" s="12">
        <v>6</v>
      </c>
      <c r="Q14" s="13">
        <v>224.5</v>
      </c>
      <c r="R14" s="14">
        <f t="shared" si="0"/>
        <v>0.20026761819803746</v>
      </c>
      <c r="S14" s="10">
        <v>13</v>
      </c>
    </row>
    <row r="15" spans="1:19" ht="12.75">
      <c r="A15" s="9" t="s">
        <v>49</v>
      </c>
      <c r="B15" s="10" t="s">
        <v>45</v>
      </c>
      <c r="C15" s="10" t="s">
        <v>22</v>
      </c>
      <c r="D15" s="10" t="s">
        <v>19</v>
      </c>
      <c r="E15" s="11">
        <v>17</v>
      </c>
      <c r="F15" s="12">
        <v>35</v>
      </c>
      <c r="G15" s="11">
        <v>40</v>
      </c>
      <c r="H15" s="12">
        <v>7</v>
      </c>
      <c r="I15" s="11">
        <v>0</v>
      </c>
      <c r="J15" s="12">
        <v>0</v>
      </c>
      <c r="K15" s="11">
        <v>42</v>
      </c>
      <c r="L15" s="12">
        <v>0</v>
      </c>
      <c r="M15" s="11">
        <v>30</v>
      </c>
      <c r="N15" s="12">
        <v>18</v>
      </c>
      <c r="O15" s="11">
        <v>6</v>
      </c>
      <c r="P15" s="12">
        <v>0</v>
      </c>
      <c r="Q15" s="13">
        <v>195</v>
      </c>
      <c r="R15" s="14">
        <f t="shared" si="0"/>
        <v>0.17395182872435325</v>
      </c>
      <c r="S15" s="10">
        <v>14</v>
      </c>
    </row>
    <row r="16" spans="1:19" ht="12.75">
      <c r="A16" s="9" t="s">
        <v>55</v>
      </c>
      <c r="B16" s="10" t="s">
        <v>45</v>
      </c>
      <c r="C16" s="10" t="s">
        <v>22</v>
      </c>
      <c r="D16" s="10" t="s">
        <v>19</v>
      </c>
      <c r="E16" s="11">
        <v>3</v>
      </c>
      <c r="F16" s="12">
        <v>28</v>
      </c>
      <c r="G16" s="11">
        <v>60</v>
      </c>
      <c r="H16" s="12">
        <v>35</v>
      </c>
      <c r="I16" s="11">
        <v>0</v>
      </c>
      <c r="J16" s="12">
        <v>44</v>
      </c>
      <c r="K16" s="11">
        <v>7</v>
      </c>
      <c r="L16" s="12">
        <v>0</v>
      </c>
      <c r="M16" s="11">
        <v>0</v>
      </c>
      <c r="N16" s="12">
        <v>0</v>
      </c>
      <c r="O16" s="11">
        <v>2</v>
      </c>
      <c r="P16" s="12">
        <v>0</v>
      </c>
      <c r="Q16" s="13">
        <v>179</v>
      </c>
      <c r="R16" s="14">
        <f t="shared" si="0"/>
        <v>0.15967885816235505</v>
      </c>
      <c r="S16" s="10">
        <v>15</v>
      </c>
    </row>
    <row r="17" spans="1:19" ht="12.75">
      <c r="A17" s="9" t="s">
        <v>53</v>
      </c>
      <c r="B17" s="10" t="s">
        <v>45</v>
      </c>
      <c r="C17" s="10" t="s">
        <v>22</v>
      </c>
      <c r="D17" s="10">
        <v>25</v>
      </c>
      <c r="E17" s="11">
        <v>17</v>
      </c>
      <c r="F17" s="12">
        <v>14</v>
      </c>
      <c r="G17" s="11">
        <v>30</v>
      </c>
      <c r="H17" s="12">
        <v>7</v>
      </c>
      <c r="I17" s="11">
        <v>0</v>
      </c>
      <c r="J17" s="12">
        <v>40</v>
      </c>
      <c r="K17" s="11">
        <v>14</v>
      </c>
      <c r="L17" s="12">
        <v>0</v>
      </c>
      <c r="M17" s="11">
        <v>30</v>
      </c>
      <c r="N17" s="12">
        <v>6</v>
      </c>
      <c r="O17" s="11">
        <v>4</v>
      </c>
      <c r="P17" s="12">
        <v>6</v>
      </c>
      <c r="Q17" s="13">
        <v>168</v>
      </c>
      <c r="R17" s="14">
        <f t="shared" si="0"/>
        <v>0.14986619090098127</v>
      </c>
      <c r="S17" s="10">
        <v>16</v>
      </c>
    </row>
    <row r="18" spans="1:19" ht="12.75">
      <c r="A18" s="9" t="s">
        <v>64</v>
      </c>
      <c r="B18" s="10" t="s">
        <v>45</v>
      </c>
      <c r="C18" s="10" t="s">
        <v>19</v>
      </c>
      <c r="D18" s="10">
        <v>30</v>
      </c>
      <c r="E18" s="11">
        <v>6</v>
      </c>
      <c r="F18" s="12">
        <v>70</v>
      </c>
      <c r="G18" s="11">
        <v>25</v>
      </c>
      <c r="H18" s="12">
        <v>7</v>
      </c>
      <c r="I18" s="11">
        <v>0</v>
      </c>
      <c r="J18" s="12">
        <v>12</v>
      </c>
      <c r="K18" s="11">
        <v>14</v>
      </c>
      <c r="L18" s="12">
        <v>0</v>
      </c>
      <c r="M18" s="11">
        <v>0</v>
      </c>
      <c r="N18" s="12">
        <v>0</v>
      </c>
      <c r="O18" s="11">
        <v>0</v>
      </c>
      <c r="P18" s="12">
        <v>0</v>
      </c>
      <c r="Q18" s="13">
        <v>134</v>
      </c>
      <c r="R18" s="14">
        <f t="shared" si="0"/>
        <v>0.11953612845673506</v>
      </c>
      <c r="S18" s="10">
        <v>17</v>
      </c>
    </row>
    <row r="19" spans="1:19" ht="12.75">
      <c r="A19" s="9" t="s">
        <v>60</v>
      </c>
      <c r="B19" s="10" t="s">
        <v>45</v>
      </c>
      <c r="C19" s="10" t="s">
        <v>22</v>
      </c>
      <c r="D19" s="10">
        <v>25</v>
      </c>
      <c r="E19" s="11">
        <v>4</v>
      </c>
      <c r="F19" s="12">
        <v>63</v>
      </c>
      <c r="G19" s="11">
        <v>20</v>
      </c>
      <c r="H19" s="12">
        <v>7</v>
      </c>
      <c r="I19" s="11">
        <v>14</v>
      </c>
      <c r="J19" s="12">
        <v>16</v>
      </c>
      <c r="K19" s="11">
        <v>0</v>
      </c>
      <c r="L19" s="12">
        <v>0</v>
      </c>
      <c r="M19" s="11">
        <v>0</v>
      </c>
      <c r="N19" s="12">
        <v>0</v>
      </c>
      <c r="O19" s="11">
        <v>2</v>
      </c>
      <c r="P19" s="12">
        <v>0</v>
      </c>
      <c r="Q19" s="13">
        <v>126</v>
      </c>
      <c r="R19" s="14">
        <f t="shared" si="0"/>
        <v>0.11239964317573595</v>
      </c>
      <c r="S19" s="10">
        <v>18</v>
      </c>
    </row>
    <row r="20" spans="1:19" ht="12.75">
      <c r="A20" s="9" t="s">
        <v>62</v>
      </c>
      <c r="B20" s="10" t="s">
        <v>45</v>
      </c>
      <c r="C20" s="10" t="s">
        <v>19</v>
      </c>
      <c r="D20" s="10">
        <v>33</v>
      </c>
      <c r="E20" s="11">
        <v>12</v>
      </c>
      <c r="F20" s="12">
        <v>7</v>
      </c>
      <c r="G20" s="11">
        <v>5</v>
      </c>
      <c r="H20" s="12">
        <v>0</v>
      </c>
      <c r="I20" s="11">
        <v>0</v>
      </c>
      <c r="J20" s="12">
        <v>88</v>
      </c>
      <c r="K20" s="11">
        <v>14</v>
      </c>
      <c r="L20" s="12">
        <v>0</v>
      </c>
      <c r="M20" s="11">
        <v>0</v>
      </c>
      <c r="N20" s="12">
        <v>0</v>
      </c>
      <c r="O20" s="11">
        <v>0</v>
      </c>
      <c r="P20" s="12">
        <v>0</v>
      </c>
      <c r="Q20" s="13">
        <v>126</v>
      </c>
      <c r="R20" s="14">
        <f t="shared" si="0"/>
        <v>0.11239964317573595</v>
      </c>
      <c r="S20" s="10">
        <v>18</v>
      </c>
    </row>
    <row r="21" spans="1:19" ht="12.75">
      <c r="A21" s="9" t="s">
        <v>59</v>
      </c>
      <c r="B21" s="10" t="s">
        <v>45</v>
      </c>
      <c r="C21" s="10" t="s">
        <v>22</v>
      </c>
      <c r="D21" s="10">
        <v>25</v>
      </c>
      <c r="E21" s="11">
        <v>7</v>
      </c>
      <c r="F21" s="12">
        <v>7</v>
      </c>
      <c r="G21" s="11">
        <v>45</v>
      </c>
      <c r="H21" s="12">
        <v>7</v>
      </c>
      <c r="I21" s="11">
        <v>0</v>
      </c>
      <c r="J21" s="12">
        <v>16</v>
      </c>
      <c r="K21" s="11">
        <v>21</v>
      </c>
      <c r="L21" s="12">
        <v>0</v>
      </c>
      <c r="M21" s="11">
        <v>10</v>
      </c>
      <c r="N21" s="12">
        <v>0</v>
      </c>
      <c r="O21" s="11">
        <v>0</v>
      </c>
      <c r="P21" s="12">
        <v>0</v>
      </c>
      <c r="Q21" s="13">
        <v>113</v>
      </c>
      <c r="R21" s="14">
        <f t="shared" si="0"/>
        <v>0.1008028545941124</v>
      </c>
      <c r="S21" s="10">
        <v>20</v>
      </c>
    </row>
    <row r="22" spans="1:19" ht="12.75">
      <c r="A22" s="9" t="s">
        <v>66</v>
      </c>
      <c r="B22" s="10" t="s">
        <v>45</v>
      </c>
      <c r="C22" s="10" t="s">
        <v>19</v>
      </c>
      <c r="D22" s="10">
        <v>40</v>
      </c>
      <c r="E22" s="11">
        <v>6</v>
      </c>
      <c r="F22" s="12">
        <v>56</v>
      </c>
      <c r="G22" s="11">
        <v>15</v>
      </c>
      <c r="H22" s="12">
        <v>0</v>
      </c>
      <c r="I22" s="11">
        <v>7</v>
      </c>
      <c r="J22" s="12">
        <v>12</v>
      </c>
      <c r="K22" s="11">
        <v>7</v>
      </c>
      <c r="L22" s="12">
        <v>0</v>
      </c>
      <c r="M22" s="11">
        <v>0</v>
      </c>
      <c r="N22" s="12">
        <v>0</v>
      </c>
      <c r="O22" s="11">
        <v>0</v>
      </c>
      <c r="P22" s="12">
        <v>0</v>
      </c>
      <c r="Q22" s="13">
        <v>103</v>
      </c>
      <c r="R22" s="14">
        <f t="shared" si="0"/>
        <v>0.09188224799286351</v>
      </c>
      <c r="S22" s="10">
        <v>21</v>
      </c>
    </row>
    <row r="23" spans="1:19" ht="12.75">
      <c r="A23" s="9" t="s">
        <v>58</v>
      </c>
      <c r="B23" s="10" t="s">
        <v>45</v>
      </c>
      <c r="C23" s="10" t="s">
        <v>19</v>
      </c>
      <c r="D23" s="10">
        <v>30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1">
        <v>0</v>
      </c>
      <c r="P23" s="12">
        <v>0</v>
      </c>
      <c r="Q23" s="13">
        <v>0</v>
      </c>
      <c r="R23" s="14">
        <f>+(Q23/1121)</f>
        <v>0</v>
      </c>
      <c r="S23" s="10">
        <v>22</v>
      </c>
    </row>
    <row r="24" spans="1:19" ht="12.75">
      <c r="A24" s="9"/>
      <c r="B24" s="15"/>
      <c r="C24" s="10"/>
      <c r="D24" s="10"/>
      <c r="E24" s="16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18"/>
      <c r="R24" s="19"/>
      <c r="S24" s="15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9.421875" style="8" customWidth="1"/>
    <col min="2" max="2" width="5.28125" style="8" customWidth="1"/>
    <col min="3" max="3" width="0" style="8" hidden="1" customWidth="1"/>
    <col min="4" max="4" width="5.7109375" style="8" customWidth="1"/>
    <col min="5" max="17" width="6.8515625" style="8" customWidth="1"/>
    <col min="18" max="18" width="8.28125" style="8" customWidth="1"/>
    <col min="19" max="19" width="6.8515625" style="8" customWidth="1"/>
    <col min="20" max="16384" width="9.140625" style="8" customWidth="1"/>
  </cols>
  <sheetData>
    <row r="1" spans="1:19" ht="90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4" t="s">
        <v>12</v>
      </c>
      <c r="N1" s="5" t="s">
        <v>13</v>
      </c>
      <c r="O1" s="4" t="s">
        <v>100</v>
      </c>
      <c r="P1" s="5" t="s">
        <v>101</v>
      </c>
      <c r="Q1" s="6" t="s">
        <v>14</v>
      </c>
      <c r="R1" s="7" t="s">
        <v>15</v>
      </c>
      <c r="S1" s="7" t="s">
        <v>16</v>
      </c>
    </row>
    <row r="2" spans="1:19" ht="12.75">
      <c r="A2" s="9" t="s">
        <v>69</v>
      </c>
      <c r="B2" s="10" t="s">
        <v>68</v>
      </c>
      <c r="C2" s="10" t="s">
        <v>19</v>
      </c>
      <c r="D2" s="10" t="s">
        <v>19</v>
      </c>
      <c r="E2" s="11">
        <v>41</v>
      </c>
      <c r="F2" s="12">
        <v>63</v>
      </c>
      <c r="G2" s="11">
        <v>75</v>
      </c>
      <c r="H2" s="12">
        <v>56</v>
      </c>
      <c r="I2" s="11">
        <v>63</v>
      </c>
      <c r="J2" s="12">
        <v>104</v>
      </c>
      <c r="K2" s="11">
        <v>63</v>
      </c>
      <c r="L2" s="12">
        <v>0</v>
      </c>
      <c r="M2" s="11">
        <v>55</v>
      </c>
      <c r="N2" s="12">
        <v>0</v>
      </c>
      <c r="O2" s="11">
        <v>36</v>
      </c>
      <c r="P2" s="12">
        <v>78</v>
      </c>
      <c r="Q2" s="13">
        <v>634</v>
      </c>
      <c r="R2" s="14">
        <f aca="true" t="shared" si="0" ref="R2:R19">+(Q2/1121)</f>
        <v>0.5655664585191793</v>
      </c>
      <c r="S2" s="10">
        <v>1</v>
      </c>
    </row>
    <row r="3" spans="1:19" ht="12.75">
      <c r="A3" s="9" t="s">
        <v>82</v>
      </c>
      <c r="B3" s="10" t="s">
        <v>68</v>
      </c>
      <c r="C3" s="10" t="s">
        <v>19</v>
      </c>
      <c r="D3" s="10">
        <v>40</v>
      </c>
      <c r="E3" s="11">
        <v>38</v>
      </c>
      <c r="F3" s="12">
        <v>63</v>
      </c>
      <c r="G3" s="11">
        <v>90</v>
      </c>
      <c r="H3" s="12">
        <v>38.5</v>
      </c>
      <c r="I3" s="11">
        <v>28</v>
      </c>
      <c r="J3" s="12">
        <v>76</v>
      </c>
      <c r="K3" s="11">
        <v>63</v>
      </c>
      <c r="L3" s="12">
        <v>0</v>
      </c>
      <c r="M3" s="11">
        <v>45</v>
      </c>
      <c r="N3" s="12">
        <v>8</v>
      </c>
      <c r="O3" s="11">
        <v>30</v>
      </c>
      <c r="P3" s="12">
        <v>69</v>
      </c>
      <c r="Q3" s="13">
        <v>548.5</v>
      </c>
      <c r="R3" s="14">
        <f t="shared" si="0"/>
        <v>0.4892952720785013</v>
      </c>
      <c r="S3" s="10">
        <v>2</v>
      </c>
    </row>
    <row r="4" spans="1:19" ht="12.75">
      <c r="A4" s="9" t="s">
        <v>70</v>
      </c>
      <c r="B4" s="10" t="s">
        <v>68</v>
      </c>
      <c r="C4" s="10" t="s">
        <v>19</v>
      </c>
      <c r="D4" s="10">
        <v>45</v>
      </c>
      <c r="E4" s="11">
        <v>19</v>
      </c>
      <c r="F4" s="12">
        <v>49</v>
      </c>
      <c r="G4" s="11">
        <v>75</v>
      </c>
      <c r="H4" s="12">
        <v>56</v>
      </c>
      <c r="I4" s="11">
        <v>21</v>
      </c>
      <c r="J4" s="12">
        <v>72</v>
      </c>
      <c r="K4" s="11">
        <v>56</v>
      </c>
      <c r="L4" s="12">
        <v>0</v>
      </c>
      <c r="M4" s="11">
        <v>75</v>
      </c>
      <c r="N4" s="12">
        <v>0</v>
      </c>
      <c r="O4" s="11">
        <v>20</v>
      </c>
      <c r="P4" s="12">
        <v>75</v>
      </c>
      <c r="Q4" s="13">
        <v>518</v>
      </c>
      <c r="R4" s="14">
        <f t="shared" si="0"/>
        <v>0.4620874219446922</v>
      </c>
      <c r="S4" s="10">
        <v>3</v>
      </c>
    </row>
    <row r="5" spans="1:19" ht="12.75">
      <c r="A5" s="9" t="s">
        <v>77</v>
      </c>
      <c r="B5" s="10" t="s">
        <v>68</v>
      </c>
      <c r="C5" s="10" t="s">
        <v>19</v>
      </c>
      <c r="D5" s="10">
        <v>35</v>
      </c>
      <c r="E5" s="11">
        <v>52</v>
      </c>
      <c r="F5" s="12">
        <v>49</v>
      </c>
      <c r="G5" s="11">
        <v>70</v>
      </c>
      <c r="H5" s="12">
        <v>56</v>
      </c>
      <c r="I5" s="11">
        <v>28</v>
      </c>
      <c r="J5" s="12">
        <v>100</v>
      </c>
      <c r="K5" s="11">
        <v>35</v>
      </c>
      <c r="L5" s="12">
        <v>0</v>
      </c>
      <c r="M5" s="11">
        <v>15</v>
      </c>
      <c r="N5" s="12">
        <v>14</v>
      </c>
      <c r="O5" s="11">
        <v>4</v>
      </c>
      <c r="P5" s="12">
        <v>75</v>
      </c>
      <c r="Q5" s="13">
        <v>498</v>
      </c>
      <c r="R5" s="14">
        <f t="shared" si="0"/>
        <v>0.44424620874219445</v>
      </c>
      <c r="S5" s="10">
        <v>4</v>
      </c>
    </row>
    <row r="6" spans="1:19" ht="12.75">
      <c r="A6" s="9" t="s">
        <v>71</v>
      </c>
      <c r="B6" s="10" t="s">
        <v>68</v>
      </c>
      <c r="C6" s="10" t="s">
        <v>19</v>
      </c>
      <c r="D6" s="10">
        <v>40</v>
      </c>
      <c r="E6" s="11">
        <v>23</v>
      </c>
      <c r="F6" s="12">
        <v>28</v>
      </c>
      <c r="G6" s="11">
        <v>85</v>
      </c>
      <c r="H6" s="12">
        <v>56</v>
      </c>
      <c r="I6" s="11">
        <v>28</v>
      </c>
      <c r="J6" s="12">
        <v>76</v>
      </c>
      <c r="K6" s="11">
        <v>35</v>
      </c>
      <c r="L6" s="12">
        <v>0</v>
      </c>
      <c r="M6" s="11">
        <v>75</v>
      </c>
      <c r="N6" s="12">
        <v>10</v>
      </c>
      <c r="O6" s="11">
        <v>30</v>
      </c>
      <c r="P6" s="12">
        <v>30</v>
      </c>
      <c r="Q6" s="13">
        <v>476</v>
      </c>
      <c r="R6" s="14">
        <f t="shared" si="0"/>
        <v>0.42462087421944694</v>
      </c>
      <c r="S6" s="10">
        <v>5</v>
      </c>
    </row>
    <row r="7" spans="1:19" ht="12.75">
      <c r="A7" s="9" t="s">
        <v>80</v>
      </c>
      <c r="B7" s="10" t="s">
        <v>68</v>
      </c>
      <c r="C7" s="10" t="s">
        <v>22</v>
      </c>
      <c r="D7" s="10" t="s">
        <v>19</v>
      </c>
      <c r="E7" s="11">
        <v>19</v>
      </c>
      <c r="F7" s="12">
        <v>35</v>
      </c>
      <c r="G7" s="11">
        <v>45</v>
      </c>
      <c r="H7" s="12">
        <v>56</v>
      </c>
      <c r="I7" s="11">
        <v>0</v>
      </c>
      <c r="J7" s="12">
        <v>64</v>
      </c>
      <c r="K7" s="11">
        <v>56</v>
      </c>
      <c r="L7" s="12">
        <v>0</v>
      </c>
      <c r="M7" s="11">
        <v>15</v>
      </c>
      <c r="N7" s="12">
        <v>48</v>
      </c>
      <c r="O7" s="11">
        <v>44</v>
      </c>
      <c r="P7" s="12">
        <v>69</v>
      </c>
      <c r="Q7" s="13">
        <v>451</v>
      </c>
      <c r="R7" s="14">
        <f t="shared" si="0"/>
        <v>0.4023193577163247</v>
      </c>
      <c r="S7" s="10">
        <v>6</v>
      </c>
    </row>
    <row r="8" spans="1:19" ht="12.75">
      <c r="A8" s="9" t="s">
        <v>79</v>
      </c>
      <c r="B8" s="15" t="s">
        <v>68</v>
      </c>
      <c r="C8" s="10" t="s">
        <v>19</v>
      </c>
      <c r="D8" s="10">
        <v>46</v>
      </c>
      <c r="E8" s="16">
        <v>29</v>
      </c>
      <c r="F8" s="17">
        <v>49</v>
      </c>
      <c r="G8" s="16">
        <v>50</v>
      </c>
      <c r="H8" s="17">
        <v>35</v>
      </c>
      <c r="I8" s="16">
        <v>28</v>
      </c>
      <c r="J8" s="17">
        <v>100</v>
      </c>
      <c r="K8" s="16">
        <v>63</v>
      </c>
      <c r="L8" s="17">
        <v>0</v>
      </c>
      <c r="M8" s="16">
        <v>30</v>
      </c>
      <c r="N8" s="17">
        <v>4</v>
      </c>
      <c r="O8" s="16">
        <v>10</v>
      </c>
      <c r="P8" s="17">
        <v>48</v>
      </c>
      <c r="Q8" s="18">
        <v>446</v>
      </c>
      <c r="R8" s="14">
        <f t="shared" si="0"/>
        <v>0.39785905441570024</v>
      </c>
      <c r="S8" s="15">
        <v>7</v>
      </c>
    </row>
    <row r="9" spans="1:19" ht="12.75">
      <c r="A9" s="9" t="s">
        <v>78</v>
      </c>
      <c r="B9" s="10" t="s">
        <v>68</v>
      </c>
      <c r="C9" s="10" t="s">
        <v>19</v>
      </c>
      <c r="D9" s="10">
        <v>40</v>
      </c>
      <c r="E9" s="11">
        <v>24</v>
      </c>
      <c r="F9" s="12">
        <v>35</v>
      </c>
      <c r="G9" s="11">
        <v>65</v>
      </c>
      <c r="H9" s="12">
        <v>56</v>
      </c>
      <c r="I9" s="11">
        <v>21</v>
      </c>
      <c r="J9" s="12">
        <v>96</v>
      </c>
      <c r="K9" s="11">
        <v>7</v>
      </c>
      <c r="L9" s="12">
        <v>0</v>
      </c>
      <c r="M9" s="11">
        <v>30</v>
      </c>
      <c r="N9" s="12">
        <v>2</v>
      </c>
      <c r="O9" s="11">
        <v>40</v>
      </c>
      <c r="P9" s="12">
        <v>54</v>
      </c>
      <c r="Q9" s="13">
        <v>430</v>
      </c>
      <c r="R9" s="14">
        <f t="shared" si="0"/>
        <v>0.3835860838537021</v>
      </c>
      <c r="S9" s="10">
        <v>8</v>
      </c>
    </row>
    <row r="10" spans="1:19" ht="12.75">
      <c r="A10" s="9" t="s">
        <v>73</v>
      </c>
      <c r="B10" s="10" t="s">
        <v>68</v>
      </c>
      <c r="C10" s="10" t="s">
        <v>19</v>
      </c>
      <c r="D10" s="10">
        <v>35</v>
      </c>
      <c r="E10" s="11">
        <v>29</v>
      </c>
      <c r="F10" s="12">
        <v>56</v>
      </c>
      <c r="G10" s="11">
        <v>50</v>
      </c>
      <c r="H10" s="12">
        <v>56</v>
      </c>
      <c r="I10" s="11">
        <v>0</v>
      </c>
      <c r="J10" s="12">
        <v>80</v>
      </c>
      <c r="K10" s="11">
        <v>56</v>
      </c>
      <c r="L10" s="12">
        <v>0</v>
      </c>
      <c r="M10" s="11">
        <v>30</v>
      </c>
      <c r="N10" s="12">
        <v>0</v>
      </c>
      <c r="O10" s="11">
        <v>4</v>
      </c>
      <c r="P10" s="12">
        <v>60</v>
      </c>
      <c r="Q10" s="13">
        <v>421</v>
      </c>
      <c r="R10" s="14">
        <f t="shared" si="0"/>
        <v>0.37555753791257807</v>
      </c>
      <c r="S10" s="10">
        <v>9</v>
      </c>
    </row>
    <row r="11" spans="1:19" ht="12.75">
      <c r="A11" s="9" t="s">
        <v>67</v>
      </c>
      <c r="B11" s="10" t="s">
        <v>68</v>
      </c>
      <c r="C11" s="10" t="s">
        <v>19</v>
      </c>
      <c r="D11" s="10">
        <v>35</v>
      </c>
      <c r="E11" s="11">
        <v>28</v>
      </c>
      <c r="F11" s="12">
        <v>49</v>
      </c>
      <c r="G11" s="11">
        <v>50</v>
      </c>
      <c r="H11" s="12">
        <v>14</v>
      </c>
      <c r="I11" s="11">
        <v>42</v>
      </c>
      <c r="J11" s="12">
        <v>68</v>
      </c>
      <c r="K11" s="11">
        <v>49</v>
      </c>
      <c r="L11" s="12">
        <v>0</v>
      </c>
      <c r="M11" s="11">
        <v>15</v>
      </c>
      <c r="N11" s="12">
        <v>6</v>
      </c>
      <c r="O11" s="11">
        <v>20</v>
      </c>
      <c r="P11" s="12">
        <v>66</v>
      </c>
      <c r="Q11" s="13">
        <v>407</v>
      </c>
      <c r="R11" s="14">
        <f t="shared" si="0"/>
        <v>0.36306868867082964</v>
      </c>
      <c r="S11" s="10">
        <v>10</v>
      </c>
    </row>
    <row r="12" spans="1:19" ht="12.75">
      <c r="A12" s="9" t="s">
        <v>72</v>
      </c>
      <c r="B12" s="10" t="s">
        <v>68</v>
      </c>
      <c r="C12" s="10" t="s">
        <v>22</v>
      </c>
      <c r="D12" s="10">
        <v>25</v>
      </c>
      <c r="E12" s="11">
        <v>23</v>
      </c>
      <c r="F12" s="12">
        <v>35</v>
      </c>
      <c r="G12" s="11">
        <v>65</v>
      </c>
      <c r="H12" s="12">
        <v>14</v>
      </c>
      <c r="I12" s="11">
        <v>21</v>
      </c>
      <c r="J12" s="12">
        <v>40</v>
      </c>
      <c r="K12" s="11">
        <v>49</v>
      </c>
      <c r="L12" s="12">
        <v>0</v>
      </c>
      <c r="M12" s="11">
        <v>55</v>
      </c>
      <c r="N12" s="12">
        <v>23</v>
      </c>
      <c r="O12" s="11">
        <v>30</v>
      </c>
      <c r="P12" s="12">
        <v>33</v>
      </c>
      <c r="Q12" s="13">
        <v>388</v>
      </c>
      <c r="R12" s="14">
        <f t="shared" si="0"/>
        <v>0.34611953612845675</v>
      </c>
      <c r="S12" s="10">
        <v>11</v>
      </c>
    </row>
    <row r="13" spans="1:19" ht="12.75">
      <c r="A13" s="9" t="s">
        <v>81</v>
      </c>
      <c r="B13" s="10" t="s">
        <v>68</v>
      </c>
      <c r="C13" s="10" t="s">
        <v>19</v>
      </c>
      <c r="D13" s="10">
        <v>30</v>
      </c>
      <c r="E13" s="11">
        <v>20</v>
      </c>
      <c r="F13" s="12">
        <v>56</v>
      </c>
      <c r="G13" s="11">
        <v>75</v>
      </c>
      <c r="H13" s="12">
        <v>35</v>
      </c>
      <c r="I13" s="11">
        <v>14</v>
      </c>
      <c r="J13" s="12">
        <v>44</v>
      </c>
      <c r="K13" s="11">
        <v>28</v>
      </c>
      <c r="L13" s="12">
        <v>0</v>
      </c>
      <c r="M13" s="11">
        <v>15</v>
      </c>
      <c r="N13" s="12">
        <v>0</v>
      </c>
      <c r="O13" s="11">
        <v>2</v>
      </c>
      <c r="P13" s="12">
        <v>57</v>
      </c>
      <c r="Q13" s="13">
        <v>346</v>
      </c>
      <c r="R13" s="14">
        <f t="shared" si="0"/>
        <v>0.3086529884032114</v>
      </c>
      <c r="S13" s="10">
        <v>12</v>
      </c>
    </row>
    <row r="14" spans="1:19" ht="12.75">
      <c r="A14" s="9" t="s">
        <v>85</v>
      </c>
      <c r="B14" s="10" t="s">
        <v>68</v>
      </c>
      <c r="C14" s="10" t="s">
        <v>19</v>
      </c>
      <c r="D14" s="10" t="s">
        <v>19</v>
      </c>
      <c r="E14" s="11">
        <v>21</v>
      </c>
      <c r="F14" s="12">
        <v>35</v>
      </c>
      <c r="G14" s="11">
        <v>65</v>
      </c>
      <c r="H14" s="12">
        <v>14</v>
      </c>
      <c r="I14" s="11">
        <v>7</v>
      </c>
      <c r="J14" s="12">
        <v>64</v>
      </c>
      <c r="K14" s="11">
        <v>28</v>
      </c>
      <c r="L14" s="12">
        <v>0</v>
      </c>
      <c r="M14" s="11">
        <v>30</v>
      </c>
      <c r="N14" s="12">
        <v>2</v>
      </c>
      <c r="O14" s="11">
        <v>28</v>
      </c>
      <c r="P14" s="12">
        <v>15</v>
      </c>
      <c r="Q14" s="13">
        <v>309</v>
      </c>
      <c r="R14" s="14">
        <f t="shared" si="0"/>
        <v>0.27564674397859057</v>
      </c>
      <c r="S14" s="10">
        <v>13</v>
      </c>
    </row>
    <row r="15" spans="1:19" ht="12.75">
      <c r="A15" s="9" t="s">
        <v>84</v>
      </c>
      <c r="B15" s="10" t="s">
        <v>68</v>
      </c>
      <c r="C15" s="10" t="s">
        <v>22</v>
      </c>
      <c r="D15" s="10">
        <v>30</v>
      </c>
      <c r="E15" s="11">
        <v>15</v>
      </c>
      <c r="F15" s="12">
        <v>21</v>
      </c>
      <c r="G15" s="11">
        <v>40</v>
      </c>
      <c r="H15" s="12">
        <v>14</v>
      </c>
      <c r="I15" s="11">
        <v>0</v>
      </c>
      <c r="J15" s="12">
        <v>96</v>
      </c>
      <c r="K15" s="11">
        <v>49</v>
      </c>
      <c r="L15" s="12">
        <v>0</v>
      </c>
      <c r="M15" s="11">
        <v>0</v>
      </c>
      <c r="N15" s="12">
        <v>4</v>
      </c>
      <c r="O15" s="11">
        <v>20</v>
      </c>
      <c r="P15" s="12">
        <v>45</v>
      </c>
      <c r="Q15" s="13">
        <v>304</v>
      </c>
      <c r="R15" s="14">
        <f t="shared" si="0"/>
        <v>0.2711864406779661</v>
      </c>
      <c r="S15" s="10">
        <v>14</v>
      </c>
    </row>
    <row r="16" spans="1:19" ht="12.75">
      <c r="A16" s="9" t="s">
        <v>76</v>
      </c>
      <c r="B16" s="10" t="s">
        <v>68</v>
      </c>
      <c r="C16" s="10" t="s">
        <v>19</v>
      </c>
      <c r="D16" s="10" t="s">
        <v>19</v>
      </c>
      <c r="E16" s="11">
        <v>16</v>
      </c>
      <c r="F16" s="12">
        <v>35</v>
      </c>
      <c r="G16" s="11">
        <v>45</v>
      </c>
      <c r="H16" s="12">
        <v>56</v>
      </c>
      <c r="I16" s="11">
        <v>14</v>
      </c>
      <c r="J16" s="12">
        <v>68</v>
      </c>
      <c r="K16" s="11">
        <v>14</v>
      </c>
      <c r="L16" s="12">
        <v>0</v>
      </c>
      <c r="M16" s="11">
        <v>15</v>
      </c>
      <c r="N16" s="12">
        <v>6</v>
      </c>
      <c r="O16" s="11">
        <v>4</v>
      </c>
      <c r="P16" s="12">
        <v>30</v>
      </c>
      <c r="Q16" s="13">
        <v>303</v>
      </c>
      <c r="R16" s="14">
        <f t="shared" si="0"/>
        <v>0.27029438001784123</v>
      </c>
      <c r="S16" s="10">
        <v>15</v>
      </c>
    </row>
    <row r="17" spans="1:19" ht="12.75">
      <c r="A17" s="9" t="s">
        <v>74</v>
      </c>
      <c r="B17" s="10" t="s">
        <v>68</v>
      </c>
      <c r="C17" s="10" t="s">
        <v>19</v>
      </c>
      <c r="D17" s="10">
        <v>35</v>
      </c>
      <c r="E17" s="11">
        <v>16</v>
      </c>
      <c r="F17" s="12">
        <v>7</v>
      </c>
      <c r="G17" s="11">
        <v>30</v>
      </c>
      <c r="H17" s="12">
        <v>14</v>
      </c>
      <c r="I17" s="11">
        <v>21</v>
      </c>
      <c r="J17" s="12">
        <v>72</v>
      </c>
      <c r="K17" s="11">
        <v>28</v>
      </c>
      <c r="L17" s="12">
        <v>0</v>
      </c>
      <c r="M17" s="11">
        <v>15</v>
      </c>
      <c r="N17" s="12">
        <v>0</v>
      </c>
      <c r="O17" s="11">
        <v>2</v>
      </c>
      <c r="P17" s="12">
        <v>48</v>
      </c>
      <c r="Q17" s="13">
        <v>253</v>
      </c>
      <c r="R17" s="14">
        <f t="shared" si="0"/>
        <v>0.2256913470115968</v>
      </c>
      <c r="S17" s="10">
        <v>16</v>
      </c>
    </row>
    <row r="18" spans="1:19" ht="12.75">
      <c r="A18" s="9" t="s">
        <v>83</v>
      </c>
      <c r="B18" s="10" t="s">
        <v>68</v>
      </c>
      <c r="C18" s="10" t="s">
        <v>22</v>
      </c>
      <c r="D18" s="10" t="s">
        <v>19</v>
      </c>
      <c r="E18" s="11">
        <v>14</v>
      </c>
      <c r="F18" s="12">
        <v>70</v>
      </c>
      <c r="G18" s="11">
        <v>10</v>
      </c>
      <c r="H18" s="12">
        <v>0</v>
      </c>
      <c r="I18" s="11">
        <v>7</v>
      </c>
      <c r="J18" s="12">
        <v>32</v>
      </c>
      <c r="K18" s="11">
        <v>7</v>
      </c>
      <c r="L18" s="12">
        <v>0</v>
      </c>
      <c r="M18" s="11">
        <v>0</v>
      </c>
      <c r="N18" s="12">
        <v>0</v>
      </c>
      <c r="O18" s="11">
        <v>2</v>
      </c>
      <c r="P18" s="12">
        <v>0</v>
      </c>
      <c r="Q18" s="13">
        <v>142</v>
      </c>
      <c r="R18" s="14">
        <f t="shared" si="0"/>
        <v>0.12667261373773417</v>
      </c>
      <c r="S18" s="10">
        <v>17</v>
      </c>
    </row>
    <row r="19" spans="1:19" ht="12.75">
      <c r="A19" s="9" t="s">
        <v>75</v>
      </c>
      <c r="B19" s="10" t="s">
        <v>68</v>
      </c>
      <c r="C19" s="10" t="s">
        <v>22</v>
      </c>
      <c r="D19" s="10">
        <v>30</v>
      </c>
      <c r="E19" s="11">
        <v>13</v>
      </c>
      <c r="F19" s="12">
        <v>56</v>
      </c>
      <c r="G19" s="11">
        <v>20</v>
      </c>
      <c r="H19" s="12">
        <v>7</v>
      </c>
      <c r="I19" s="11">
        <v>0</v>
      </c>
      <c r="J19" s="12">
        <v>28</v>
      </c>
      <c r="K19" s="11">
        <v>0</v>
      </c>
      <c r="L19" s="12">
        <v>0</v>
      </c>
      <c r="M19" s="11">
        <v>0</v>
      </c>
      <c r="N19" s="12">
        <v>0</v>
      </c>
      <c r="O19" s="11">
        <v>0</v>
      </c>
      <c r="P19" s="12">
        <v>0</v>
      </c>
      <c r="Q19" s="13">
        <v>124</v>
      </c>
      <c r="R19" s="14">
        <f t="shared" si="0"/>
        <v>0.11061552185548618</v>
      </c>
      <c r="S19" s="10">
        <v>18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19.421875" style="8" customWidth="1"/>
    <col min="2" max="2" width="5.28125" style="8" customWidth="1"/>
    <col min="3" max="3" width="0" style="8" hidden="1" customWidth="1"/>
    <col min="4" max="4" width="5.7109375" style="8" customWidth="1"/>
    <col min="5" max="17" width="6.8515625" style="8" customWidth="1"/>
    <col min="18" max="18" width="8.28125" style="8" customWidth="1"/>
    <col min="19" max="19" width="6.8515625" style="8" customWidth="1"/>
    <col min="20" max="16384" width="9.140625" style="8" customWidth="1"/>
  </cols>
  <sheetData>
    <row r="1" spans="1:19" ht="90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4" t="s">
        <v>12</v>
      </c>
      <c r="N1" s="5" t="s">
        <v>13</v>
      </c>
      <c r="O1" s="4" t="s">
        <v>100</v>
      </c>
      <c r="P1" s="5" t="s">
        <v>101</v>
      </c>
      <c r="Q1" s="6" t="s">
        <v>14</v>
      </c>
      <c r="R1" s="7" t="s">
        <v>15</v>
      </c>
      <c r="S1" s="7" t="s">
        <v>16</v>
      </c>
    </row>
    <row r="2" spans="1:19" ht="12.75">
      <c r="A2" s="9" t="s">
        <v>86</v>
      </c>
      <c r="B2" s="15" t="s">
        <v>87</v>
      </c>
      <c r="C2" s="10" t="s">
        <v>19</v>
      </c>
      <c r="D2" s="10">
        <v>25</v>
      </c>
      <c r="E2" s="16">
        <v>26</v>
      </c>
      <c r="F2" s="17">
        <v>28</v>
      </c>
      <c r="G2" s="16">
        <v>70</v>
      </c>
      <c r="H2" s="17">
        <v>98</v>
      </c>
      <c r="I2" s="16">
        <v>35</v>
      </c>
      <c r="J2" s="17">
        <v>0</v>
      </c>
      <c r="K2" s="16">
        <v>21</v>
      </c>
      <c r="L2" s="17">
        <v>0</v>
      </c>
      <c r="M2" s="16">
        <v>45</v>
      </c>
      <c r="N2" s="17">
        <v>16</v>
      </c>
      <c r="O2" s="16">
        <v>0</v>
      </c>
      <c r="P2" s="17">
        <v>0</v>
      </c>
      <c r="Q2" s="18">
        <v>339</v>
      </c>
      <c r="R2" s="19">
        <f aca="true" t="shared" si="0" ref="R2:R14">+Q2/793</f>
        <v>0.4274905422446406</v>
      </c>
      <c r="S2" s="15">
        <v>1</v>
      </c>
    </row>
    <row r="3" spans="1:19" ht="12.75">
      <c r="A3" s="9" t="s">
        <v>98</v>
      </c>
      <c r="B3" s="10" t="s">
        <v>87</v>
      </c>
      <c r="C3" s="10" t="s">
        <v>19</v>
      </c>
      <c r="D3" s="10">
        <v>25</v>
      </c>
      <c r="E3" s="11">
        <v>29</v>
      </c>
      <c r="F3" s="12">
        <v>70</v>
      </c>
      <c r="G3" s="11">
        <v>55</v>
      </c>
      <c r="H3" s="12">
        <v>35</v>
      </c>
      <c r="I3" s="11">
        <v>7</v>
      </c>
      <c r="J3" s="12">
        <v>0</v>
      </c>
      <c r="K3" s="11">
        <v>56</v>
      </c>
      <c r="L3" s="12">
        <v>0</v>
      </c>
      <c r="M3" s="11">
        <v>30</v>
      </c>
      <c r="N3" s="12">
        <v>12</v>
      </c>
      <c r="O3" s="11">
        <v>0</v>
      </c>
      <c r="P3" s="12">
        <v>0</v>
      </c>
      <c r="Q3" s="13">
        <v>294</v>
      </c>
      <c r="R3" s="19">
        <f t="shared" si="0"/>
        <v>0.3707440100882724</v>
      </c>
      <c r="S3" s="10">
        <v>2</v>
      </c>
    </row>
    <row r="4" spans="1:19" ht="12.75">
      <c r="A4" s="9" t="s">
        <v>90</v>
      </c>
      <c r="B4" s="10" t="s">
        <v>87</v>
      </c>
      <c r="C4" s="10" t="s">
        <v>19</v>
      </c>
      <c r="D4" s="10">
        <v>25</v>
      </c>
      <c r="E4" s="11">
        <v>29</v>
      </c>
      <c r="F4" s="12">
        <v>42</v>
      </c>
      <c r="G4" s="11">
        <v>75</v>
      </c>
      <c r="H4" s="12">
        <v>56</v>
      </c>
      <c r="I4" s="11">
        <v>14</v>
      </c>
      <c r="J4" s="12">
        <v>0</v>
      </c>
      <c r="K4" s="11">
        <v>28</v>
      </c>
      <c r="L4" s="12">
        <v>0</v>
      </c>
      <c r="M4" s="11">
        <v>40</v>
      </c>
      <c r="N4" s="12">
        <v>10</v>
      </c>
      <c r="O4" s="11">
        <v>0</v>
      </c>
      <c r="P4" s="12">
        <v>0</v>
      </c>
      <c r="Q4" s="13">
        <v>294</v>
      </c>
      <c r="R4" s="19">
        <f t="shared" si="0"/>
        <v>0.3707440100882724</v>
      </c>
      <c r="S4" s="10">
        <v>3</v>
      </c>
    </row>
    <row r="5" spans="1:19" ht="12.75">
      <c r="A5" s="9" t="s">
        <v>89</v>
      </c>
      <c r="B5" s="10" t="s">
        <v>87</v>
      </c>
      <c r="C5" s="10" t="s">
        <v>19</v>
      </c>
      <c r="D5" s="10">
        <v>25</v>
      </c>
      <c r="E5" s="11">
        <v>30</v>
      </c>
      <c r="F5" s="12">
        <v>28</v>
      </c>
      <c r="G5" s="11">
        <v>85</v>
      </c>
      <c r="H5" s="12">
        <v>77</v>
      </c>
      <c r="I5" s="11">
        <v>28</v>
      </c>
      <c r="J5" s="12">
        <v>0</v>
      </c>
      <c r="K5" s="11">
        <v>28</v>
      </c>
      <c r="L5" s="12">
        <v>0</v>
      </c>
      <c r="M5" s="11">
        <v>15</v>
      </c>
      <c r="N5" s="12">
        <v>0</v>
      </c>
      <c r="O5" s="11">
        <v>0</v>
      </c>
      <c r="P5" s="12">
        <v>0</v>
      </c>
      <c r="Q5" s="13">
        <v>291</v>
      </c>
      <c r="R5" s="19">
        <f t="shared" si="0"/>
        <v>0.3669609079445145</v>
      </c>
      <c r="S5" s="10">
        <v>4</v>
      </c>
    </row>
    <row r="6" spans="1:19" ht="12.75">
      <c r="A6" s="9" t="s">
        <v>92</v>
      </c>
      <c r="B6" s="10" t="s">
        <v>87</v>
      </c>
      <c r="C6" s="10" t="s">
        <v>19</v>
      </c>
      <c r="D6" s="10">
        <v>25</v>
      </c>
      <c r="E6" s="11">
        <v>20</v>
      </c>
      <c r="F6" s="12">
        <v>21</v>
      </c>
      <c r="G6" s="11">
        <v>60</v>
      </c>
      <c r="H6" s="12">
        <v>56</v>
      </c>
      <c r="I6" s="11">
        <v>21</v>
      </c>
      <c r="J6" s="12">
        <v>0</v>
      </c>
      <c r="K6" s="11">
        <v>28</v>
      </c>
      <c r="L6" s="12">
        <v>0</v>
      </c>
      <c r="M6" s="11">
        <v>30</v>
      </c>
      <c r="N6" s="12">
        <v>0</v>
      </c>
      <c r="O6" s="11">
        <v>0</v>
      </c>
      <c r="P6" s="12">
        <v>0</v>
      </c>
      <c r="Q6" s="13">
        <v>236</v>
      </c>
      <c r="R6" s="19">
        <f t="shared" si="0"/>
        <v>0.29760403530895335</v>
      </c>
      <c r="S6" s="10">
        <v>5</v>
      </c>
    </row>
    <row r="7" spans="1:19" ht="12.75">
      <c r="A7" s="9" t="s">
        <v>93</v>
      </c>
      <c r="B7" s="10" t="s">
        <v>87</v>
      </c>
      <c r="C7" s="10" t="s">
        <v>19</v>
      </c>
      <c r="D7" s="10">
        <v>25</v>
      </c>
      <c r="E7" s="11">
        <v>17</v>
      </c>
      <c r="F7" s="12">
        <v>49</v>
      </c>
      <c r="G7" s="11">
        <v>60</v>
      </c>
      <c r="H7" s="12">
        <v>7</v>
      </c>
      <c r="I7" s="11">
        <v>7</v>
      </c>
      <c r="J7" s="12">
        <v>0</v>
      </c>
      <c r="K7" s="11">
        <v>14</v>
      </c>
      <c r="L7" s="12">
        <v>0</v>
      </c>
      <c r="M7" s="11">
        <v>15</v>
      </c>
      <c r="N7" s="12">
        <v>8</v>
      </c>
      <c r="O7" s="11">
        <v>0</v>
      </c>
      <c r="P7" s="12">
        <v>0</v>
      </c>
      <c r="Q7" s="13">
        <v>177</v>
      </c>
      <c r="R7" s="19">
        <f t="shared" si="0"/>
        <v>0.223203026481715</v>
      </c>
      <c r="S7" s="10">
        <v>6</v>
      </c>
    </row>
    <row r="8" spans="1:19" ht="12.75">
      <c r="A8" s="9" t="s">
        <v>99</v>
      </c>
      <c r="B8" s="10" t="s">
        <v>87</v>
      </c>
      <c r="C8" s="10" t="s">
        <v>19</v>
      </c>
      <c r="D8" s="10">
        <v>15</v>
      </c>
      <c r="E8" s="11">
        <v>7</v>
      </c>
      <c r="F8" s="12">
        <v>0</v>
      </c>
      <c r="G8" s="11">
        <v>45</v>
      </c>
      <c r="H8" s="12">
        <v>7</v>
      </c>
      <c r="I8" s="11">
        <v>14</v>
      </c>
      <c r="J8" s="12">
        <v>0</v>
      </c>
      <c r="K8" s="11">
        <v>35</v>
      </c>
      <c r="L8" s="12">
        <v>0</v>
      </c>
      <c r="M8" s="11">
        <v>30</v>
      </c>
      <c r="N8" s="12">
        <v>0</v>
      </c>
      <c r="O8" s="11">
        <v>0</v>
      </c>
      <c r="P8" s="12">
        <v>0</v>
      </c>
      <c r="Q8" s="13">
        <v>138</v>
      </c>
      <c r="R8" s="19">
        <f t="shared" si="0"/>
        <v>0.17402269861286254</v>
      </c>
      <c r="S8" s="10">
        <v>7</v>
      </c>
    </row>
    <row r="9" spans="1:19" ht="12.75">
      <c r="A9" s="9" t="s">
        <v>91</v>
      </c>
      <c r="B9" s="10" t="s">
        <v>87</v>
      </c>
      <c r="C9" s="10" t="s">
        <v>19</v>
      </c>
      <c r="D9" s="10">
        <v>20</v>
      </c>
      <c r="E9" s="11">
        <v>11</v>
      </c>
      <c r="F9" s="12">
        <v>21</v>
      </c>
      <c r="G9" s="11">
        <v>25</v>
      </c>
      <c r="H9" s="12">
        <v>28</v>
      </c>
      <c r="I9" s="11">
        <v>0</v>
      </c>
      <c r="J9" s="12">
        <v>0</v>
      </c>
      <c r="K9" s="11">
        <v>21</v>
      </c>
      <c r="L9" s="12">
        <v>0</v>
      </c>
      <c r="M9" s="11">
        <v>10</v>
      </c>
      <c r="N9" s="12">
        <v>0</v>
      </c>
      <c r="O9" s="11">
        <v>0</v>
      </c>
      <c r="P9" s="12">
        <v>0</v>
      </c>
      <c r="Q9" s="13">
        <v>116</v>
      </c>
      <c r="R9" s="19">
        <f t="shared" si="0"/>
        <v>0.14627994955863807</v>
      </c>
      <c r="S9" s="10">
        <v>8</v>
      </c>
    </row>
    <row r="10" spans="1:19" ht="12.75">
      <c r="A10" s="9" t="s">
        <v>88</v>
      </c>
      <c r="B10" s="10" t="s">
        <v>87</v>
      </c>
      <c r="C10" s="10" t="s">
        <v>19</v>
      </c>
      <c r="D10" s="10">
        <v>15</v>
      </c>
      <c r="E10" s="11">
        <v>5</v>
      </c>
      <c r="F10" s="12">
        <v>28</v>
      </c>
      <c r="G10" s="11">
        <v>35</v>
      </c>
      <c r="H10" s="12">
        <v>7</v>
      </c>
      <c r="I10" s="11">
        <v>7</v>
      </c>
      <c r="J10" s="12">
        <v>0</v>
      </c>
      <c r="K10" s="11">
        <v>7</v>
      </c>
      <c r="L10" s="12">
        <v>0</v>
      </c>
      <c r="M10" s="11">
        <v>15</v>
      </c>
      <c r="N10" s="12">
        <v>8</v>
      </c>
      <c r="O10" s="11">
        <v>0</v>
      </c>
      <c r="P10" s="12">
        <v>0</v>
      </c>
      <c r="Q10" s="13">
        <v>112</v>
      </c>
      <c r="R10" s="19">
        <f t="shared" si="0"/>
        <v>0.14123581336696092</v>
      </c>
      <c r="S10" s="10">
        <v>9</v>
      </c>
    </row>
    <row r="11" spans="1:19" ht="12.75">
      <c r="A11" s="9" t="s">
        <v>95</v>
      </c>
      <c r="B11" s="10" t="s">
        <v>87</v>
      </c>
      <c r="C11" s="10" t="s">
        <v>19</v>
      </c>
      <c r="D11" s="10">
        <v>15</v>
      </c>
      <c r="E11" s="11">
        <v>9</v>
      </c>
      <c r="F11" s="12">
        <v>0</v>
      </c>
      <c r="G11" s="11">
        <v>20</v>
      </c>
      <c r="H11" s="12">
        <v>35</v>
      </c>
      <c r="I11" s="11">
        <v>21</v>
      </c>
      <c r="J11" s="12">
        <v>0</v>
      </c>
      <c r="K11" s="11">
        <v>14</v>
      </c>
      <c r="L11" s="12">
        <v>0</v>
      </c>
      <c r="M11" s="11">
        <v>0</v>
      </c>
      <c r="N11" s="12">
        <v>0</v>
      </c>
      <c r="O11" s="11">
        <v>0</v>
      </c>
      <c r="P11" s="12">
        <v>0</v>
      </c>
      <c r="Q11" s="13">
        <v>99</v>
      </c>
      <c r="R11" s="19">
        <f t="shared" si="0"/>
        <v>0.12484237074401008</v>
      </c>
      <c r="S11" s="10">
        <v>10</v>
      </c>
    </row>
    <row r="12" spans="1:19" ht="12.75">
      <c r="A12" s="9" t="s">
        <v>94</v>
      </c>
      <c r="B12" s="10" t="s">
        <v>87</v>
      </c>
      <c r="C12" s="10" t="s">
        <v>19</v>
      </c>
      <c r="D12" s="10">
        <v>15</v>
      </c>
      <c r="E12" s="11">
        <v>5</v>
      </c>
      <c r="F12" s="12">
        <v>42</v>
      </c>
      <c r="G12" s="11">
        <v>20</v>
      </c>
      <c r="H12" s="12">
        <v>0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v>0</v>
      </c>
      <c r="P12" s="12">
        <v>0</v>
      </c>
      <c r="Q12" s="13">
        <v>67</v>
      </c>
      <c r="R12" s="19">
        <f t="shared" si="0"/>
        <v>0.08448928121059268</v>
      </c>
      <c r="S12" s="10">
        <v>11</v>
      </c>
    </row>
    <row r="13" spans="1:19" ht="12.75">
      <c r="A13" s="9" t="s">
        <v>97</v>
      </c>
      <c r="B13" s="10" t="s">
        <v>87</v>
      </c>
      <c r="C13" s="10" t="s">
        <v>19</v>
      </c>
      <c r="D13" s="10">
        <v>17</v>
      </c>
      <c r="E13" s="11">
        <v>3</v>
      </c>
      <c r="F13" s="12">
        <v>35</v>
      </c>
      <c r="G13" s="11">
        <v>15</v>
      </c>
      <c r="H13" s="12">
        <v>0</v>
      </c>
      <c r="I13" s="11">
        <v>0</v>
      </c>
      <c r="J13" s="12">
        <v>0</v>
      </c>
      <c r="K13" s="11">
        <v>7</v>
      </c>
      <c r="L13" s="12">
        <v>0</v>
      </c>
      <c r="M13" s="11">
        <v>0</v>
      </c>
      <c r="N13" s="12">
        <v>0</v>
      </c>
      <c r="O13" s="11">
        <v>0</v>
      </c>
      <c r="P13" s="12">
        <v>0</v>
      </c>
      <c r="Q13" s="13">
        <v>60</v>
      </c>
      <c r="R13" s="19">
        <f t="shared" si="0"/>
        <v>0.07566204287515763</v>
      </c>
      <c r="S13" s="10">
        <v>12</v>
      </c>
    </row>
    <row r="14" spans="1:19" ht="12.75">
      <c r="A14" s="9" t="s">
        <v>96</v>
      </c>
      <c r="B14" s="10" t="s">
        <v>87</v>
      </c>
      <c r="C14" s="10" t="s">
        <v>19</v>
      </c>
      <c r="D14" s="10">
        <v>8</v>
      </c>
      <c r="E14" s="11">
        <v>0</v>
      </c>
      <c r="F14" s="12">
        <v>0</v>
      </c>
      <c r="G14" s="11">
        <v>0</v>
      </c>
      <c r="H14" s="12">
        <v>0</v>
      </c>
      <c r="I14" s="11">
        <v>7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v>0</v>
      </c>
      <c r="P14" s="12">
        <v>0</v>
      </c>
      <c r="Q14" s="13">
        <v>7</v>
      </c>
      <c r="R14" s="19">
        <f t="shared" si="0"/>
        <v>0.008827238335435058</v>
      </c>
      <c r="S14" s="10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421875" style="8" customWidth="1"/>
    <col min="2" max="2" width="5.28125" style="8" customWidth="1"/>
    <col min="3" max="3" width="9.140625" style="8" hidden="1" customWidth="1"/>
    <col min="4" max="4" width="5.7109375" style="8" customWidth="1"/>
    <col min="5" max="17" width="6.8515625" style="8" customWidth="1"/>
    <col min="18" max="18" width="8.28125" style="8" customWidth="1"/>
    <col min="19" max="19" width="6.8515625" style="8" customWidth="1"/>
    <col min="20" max="16384" width="9.140625" style="8" customWidth="1"/>
  </cols>
  <sheetData>
    <row r="1" spans="1:19" ht="64.5" customHeight="1">
      <c r="A1" s="22" t="s">
        <v>102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0.7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5" t="s">
        <v>7</v>
      </c>
      <c r="I2" s="4" t="s">
        <v>8</v>
      </c>
      <c r="J2" s="5" t="s">
        <v>9</v>
      </c>
      <c r="K2" s="4" t="s">
        <v>10</v>
      </c>
      <c r="L2" s="5" t="s">
        <v>11</v>
      </c>
      <c r="M2" s="4" t="s">
        <v>12</v>
      </c>
      <c r="N2" s="5" t="s">
        <v>13</v>
      </c>
      <c r="O2" s="4" t="s">
        <v>100</v>
      </c>
      <c r="P2" s="5" t="s">
        <v>101</v>
      </c>
      <c r="Q2" s="6" t="s">
        <v>14</v>
      </c>
      <c r="R2" s="7" t="s">
        <v>15</v>
      </c>
      <c r="S2" s="7" t="s">
        <v>16</v>
      </c>
    </row>
    <row r="3" spans="1:19" ht="12.75">
      <c r="A3" s="9" t="s">
        <v>80</v>
      </c>
      <c r="B3" s="10" t="s">
        <v>68</v>
      </c>
      <c r="C3" s="10" t="s">
        <v>22</v>
      </c>
      <c r="D3" s="10" t="s">
        <v>19</v>
      </c>
      <c r="E3" s="11">
        <v>19</v>
      </c>
      <c r="F3" s="12">
        <v>35</v>
      </c>
      <c r="G3" s="11">
        <v>45</v>
      </c>
      <c r="H3" s="12">
        <v>56</v>
      </c>
      <c r="I3" s="11">
        <v>0</v>
      </c>
      <c r="J3" s="12">
        <v>64</v>
      </c>
      <c r="K3" s="11">
        <v>56</v>
      </c>
      <c r="L3" s="12">
        <v>0</v>
      </c>
      <c r="M3" s="11">
        <v>15</v>
      </c>
      <c r="N3" s="12">
        <v>48</v>
      </c>
      <c r="O3" s="11">
        <v>44</v>
      </c>
      <c r="P3" s="12">
        <v>69</v>
      </c>
      <c r="Q3" s="13">
        <v>451</v>
      </c>
      <c r="R3" s="14">
        <f aca="true" t="shared" si="0" ref="R3:R18">+(Q3/1121)</f>
        <v>0.4023193577163247</v>
      </c>
      <c r="S3" s="10">
        <v>1</v>
      </c>
    </row>
    <row r="4" spans="1:19" ht="12.75">
      <c r="A4" s="9" t="s">
        <v>61</v>
      </c>
      <c r="B4" s="10" t="s">
        <v>45</v>
      </c>
      <c r="C4" s="10" t="s">
        <v>22</v>
      </c>
      <c r="D4" s="10">
        <v>25</v>
      </c>
      <c r="E4" s="11">
        <v>38</v>
      </c>
      <c r="F4" s="12">
        <v>56</v>
      </c>
      <c r="G4" s="11">
        <v>45</v>
      </c>
      <c r="H4" s="12">
        <v>35</v>
      </c>
      <c r="I4" s="11">
        <v>14</v>
      </c>
      <c r="J4" s="12">
        <v>100</v>
      </c>
      <c r="K4" s="11">
        <v>42</v>
      </c>
      <c r="L4" s="12">
        <v>0</v>
      </c>
      <c r="M4" s="11">
        <v>40</v>
      </c>
      <c r="N4" s="12">
        <v>46</v>
      </c>
      <c r="O4" s="11">
        <v>12</v>
      </c>
      <c r="P4" s="12">
        <v>15</v>
      </c>
      <c r="Q4" s="13">
        <v>443</v>
      </c>
      <c r="R4" s="14">
        <f t="shared" si="0"/>
        <v>0.3951828724353256</v>
      </c>
      <c r="S4" s="10">
        <v>2</v>
      </c>
    </row>
    <row r="5" spans="1:19" ht="12.75">
      <c r="A5" s="9" t="s">
        <v>30</v>
      </c>
      <c r="B5" s="10" t="s">
        <v>27</v>
      </c>
      <c r="C5" s="10" t="s">
        <v>22</v>
      </c>
      <c r="D5" s="10">
        <v>28</v>
      </c>
      <c r="E5" s="11">
        <v>22</v>
      </c>
      <c r="F5" s="12">
        <v>49</v>
      </c>
      <c r="G5" s="11">
        <v>60</v>
      </c>
      <c r="H5" s="12">
        <v>35</v>
      </c>
      <c r="I5" s="11">
        <v>35</v>
      </c>
      <c r="J5" s="12">
        <v>72</v>
      </c>
      <c r="K5" s="11">
        <v>70</v>
      </c>
      <c r="L5" s="12">
        <v>0</v>
      </c>
      <c r="M5" s="11">
        <v>30</v>
      </c>
      <c r="N5" s="12">
        <v>0</v>
      </c>
      <c r="O5" s="11">
        <v>22</v>
      </c>
      <c r="P5" s="12">
        <v>12</v>
      </c>
      <c r="Q5" s="13">
        <v>407</v>
      </c>
      <c r="R5" s="14">
        <f t="shared" si="0"/>
        <v>0.36306868867082964</v>
      </c>
      <c r="S5" s="10">
        <v>3</v>
      </c>
    </row>
    <row r="6" spans="1:19" ht="12.75">
      <c r="A6" s="9" t="s">
        <v>72</v>
      </c>
      <c r="B6" s="10" t="s">
        <v>68</v>
      </c>
      <c r="C6" s="10" t="s">
        <v>22</v>
      </c>
      <c r="D6" s="10">
        <v>25</v>
      </c>
      <c r="E6" s="11">
        <v>23</v>
      </c>
      <c r="F6" s="12">
        <v>35</v>
      </c>
      <c r="G6" s="11">
        <v>65</v>
      </c>
      <c r="H6" s="12">
        <v>14</v>
      </c>
      <c r="I6" s="11">
        <v>21</v>
      </c>
      <c r="J6" s="12">
        <v>40</v>
      </c>
      <c r="K6" s="11">
        <v>49</v>
      </c>
      <c r="L6" s="12">
        <v>0</v>
      </c>
      <c r="M6" s="11">
        <v>55</v>
      </c>
      <c r="N6" s="12">
        <v>23</v>
      </c>
      <c r="O6" s="11">
        <v>30</v>
      </c>
      <c r="P6" s="12">
        <v>33</v>
      </c>
      <c r="Q6" s="13">
        <v>388</v>
      </c>
      <c r="R6" s="14">
        <f t="shared" si="0"/>
        <v>0.34611953612845675</v>
      </c>
      <c r="S6" s="10">
        <v>4</v>
      </c>
    </row>
    <row r="7" spans="1:19" ht="12.75">
      <c r="A7" s="9" t="s">
        <v>44</v>
      </c>
      <c r="B7" s="10" t="s">
        <v>45</v>
      </c>
      <c r="C7" s="10" t="s">
        <v>22</v>
      </c>
      <c r="D7" s="10">
        <v>32</v>
      </c>
      <c r="E7" s="11">
        <v>35</v>
      </c>
      <c r="F7" s="12">
        <v>56</v>
      </c>
      <c r="G7" s="11">
        <v>70</v>
      </c>
      <c r="H7" s="12">
        <v>14</v>
      </c>
      <c r="I7" s="11">
        <v>7</v>
      </c>
      <c r="J7" s="12">
        <v>80</v>
      </c>
      <c r="K7" s="11">
        <v>28</v>
      </c>
      <c r="L7" s="12">
        <v>0</v>
      </c>
      <c r="M7" s="11">
        <v>0</v>
      </c>
      <c r="N7" s="12">
        <v>0</v>
      </c>
      <c r="O7" s="11">
        <v>2</v>
      </c>
      <c r="P7" s="12">
        <v>39</v>
      </c>
      <c r="Q7" s="13">
        <v>331</v>
      </c>
      <c r="R7" s="14">
        <f t="shared" si="0"/>
        <v>0.2952720785013381</v>
      </c>
      <c r="S7" s="10">
        <v>5</v>
      </c>
    </row>
    <row r="8" spans="1:19" ht="12.75">
      <c r="A8" s="9" t="s">
        <v>84</v>
      </c>
      <c r="B8" s="10" t="s">
        <v>68</v>
      </c>
      <c r="C8" s="10" t="s">
        <v>22</v>
      </c>
      <c r="D8" s="10">
        <v>30</v>
      </c>
      <c r="E8" s="11">
        <v>15</v>
      </c>
      <c r="F8" s="12">
        <v>21</v>
      </c>
      <c r="G8" s="11">
        <v>40</v>
      </c>
      <c r="H8" s="12">
        <v>14</v>
      </c>
      <c r="I8" s="11">
        <v>0</v>
      </c>
      <c r="J8" s="12">
        <v>96</v>
      </c>
      <c r="K8" s="11">
        <v>49</v>
      </c>
      <c r="L8" s="12">
        <v>0</v>
      </c>
      <c r="M8" s="11">
        <v>0</v>
      </c>
      <c r="N8" s="12">
        <v>4</v>
      </c>
      <c r="O8" s="11">
        <v>20</v>
      </c>
      <c r="P8" s="12">
        <v>45</v>
      </c>
      <c r="Q8" s="13">
        <v>304</v>
      </c>
      <c r="R8" s="14">
        <f t="shared" si="0"/>
        <v>0.2711864406779661</v>
      </c>
      <c r="S8" s="10">
        <v>6</v>
      </c>
    </row>
    <row r="9" spans="1:19" ht="12.75">
      <c r="A9" s="9" t="s">
        <v>21</v>
      </c>
      <c r="B9" s="15" t="s">
        <v>18</v>
      </c>
      <c r="C9" s="10" t="s">
        <v>22</v>
      </c>
      <c r="D9" s="10" t="s">
        <v>19</v>
      </c>
      <c r="E9" s="16">
        <v>13</v>
      </c>
      <c r="F9" s="17">
        <v>35</v>
      </c>
      <c r="G9" s="16">
        <v>55</v>
      </c>
      <c r="H9" s="17">
        <v>0</v>
      </c>
      <c r="I9" s="16">
        <v>28</v>
      </c>
      <c r="J9" s="17">
        <v>60</v>
      </c>
      <c r="K9" s="16">
        <v>28</v>
      </c>
      <c r="L9" s="17">
        <v>0</v>
      </c>
      <c r="M9" s="16">
        <v>15</v>
      </c>
      <c r="N9" s="17">
        <v>0</v>
      </c>
      <c r="O9" s="16">
        <v>12</v>
      </c>
      <c r="P9" s="17">
        <v>3</v>
      </c>
      <c r="Q9" s="18">
        <v>249</v>
      </c>
      <c r="R9" s="19">
        <f t="shared" si="0"/>
        <v>0.22212310437109722</v>
      </c>
      <c r="S9" s="10">
        <v>7</v>
      </c>
    </row>
    <row r="10" spans="1:19" ht="12.75">
      <c r="A10" s="9" t="s">
        <v>49</v>
      </c>
      <c r="B10" s="15" t="s">
        <v>45</v>
      </c>
      <c r="C10" s="10" t="s">
        <v>22</v>
      </c>
      <c r="D10" s="10" t="s">
        <v>19</v>
      </c>
      <c r="E10" s="16">
        <v>17</v>
      </c>
      <c r="F10" s="17">
        <v>35</v>
      </c>
      <c r="G10" s="16">
        <v>40</v>
      </c>
      <c r="H10" s="17">
        <v>7</v>
      </c>
      <c r="I10" s="16">
        <v>0</v>
      </c>
      <c r="J10" s="17">
        <v>0</v>
      </c>
      <c r="K10" s="16">
        <v>42</v>
      </c>
      <c r="L10" s="17">
        <v>0</v>
      </c>
      <c r="M10" s="16">
        <v>30</v>
      </c>
      <c r="N10" s="17">
        <v>18</v>
      </c>
      <c r="O10" s="16">
        <v>6</v>
      </c>
      <c r="P10" s="17">
        <v>0</v>
      </c>
      <c r="Q10" s="18">
        <v>195</v>
      </c>
      <c r="R10" s="19">
        <f t="shared" si="0"/>
        <v>0.17395182872435325</v>
      </c>
      <c r="S10" s="10">
        <v>8</v>
      </c>
    </row>
    <row r="11" spans="1:19" ht="12.75">
      <c r="A11" s="9" t="s">
        <v>55</v>
      </c>
      <c r="B11" s="10" t="s">
        <v>45</v>
      </c>
      <c r="C11" s="10" t="s">
        <v>22</v>
      </c>
      <c r="D11" s="10" t="s">
        <v>19</v>
      </c>
      <c r="E11" s="11">
        <v>3</v>
      </c>
      <c r="F11" s="12">
        <v>28</v>
      </c>
      <c r="G11" s="11">
        <v>60</v>
      </c>
      <c r="H11" s="12">
        <v>35</v>
      </c>
      <c r="I11" s="11">
        <v>0</v>
      </c>
      <c r="J11" s="12">
        <v>44</v>
      </c>
      <c r="K11" s="11">
        <v>7</v>
      </c>
      <c r="L11" s="12">
        <v>0</v>
      </c>
      <c r="M11" s="11">
        <v>0</v>
      </c>
      <c r="N11" s="12">
        <v>0</v>
      </c>
      <c r="O11" s="11">
        <v>2</v>
      </c>
      <c r="P11" s="12">
        <v>0</v>
      </c>
      <c r="Q11" s="13">
        <v>179</v>
      </c>
      <c r="R11" s="19">
        <f t="shared" si="0"/>
        <v>0.15967885816235505</v>
      </c>
      <c r="S11" s="10">
        <v>9</v>
      </c>
    </row>
    <row r="12" spans="1:19" ht="12.75">
      <c r="A12" s="9" t="s">
        <v>53</v>
      </c>
      <c r="B12" s="10" t="s">
        <v>45</v>
      </c>
      <c r="C12" s="10" t="s">
        <v>22</v>
      </c>
      <c r="D12" s="10">
        <v>25</v>
      </c>
      <c r="E12" s="11">
        <v>17</v>
      </c>
      <c r="F12" s="12">
        <v>14</v>
      </c>
      <c r="G12" s="11">
        <v>30</v>
      </c>
      <c r="H12" s="12">
        <v>7</v>
      </c>
      <c r="I12" s="11">
        <v>0</v>
      </c>
      <c r="J12" s="12">
        <v>40</v>
      </c>
      <c r="K12" s="11">
        <v>14</v>
      </c>
      <c r="L12" s="12">
        <v>0</v>
      </c>
      <c r="M12" s="11">
        <v>30</v>
      </c>
      <c r="N12" s="12">
        <v>6</v>
      </c>
      <c r="O12" s="11">
        <v>4</v>
      </c>
      <c r="P12" s="12">
        <v>6</v>
      </c>
      <c r="Q12" s="13">
        <v>168</v>
      </c>
      <c r="R12" s="19">
        <f t="shared" si="0"/>
        <v>0.14986619090098127</v>
      </c>
      <c r="S12" s="10">
        <v>10</v>
      </c>
    </row>
    <row r="13" spans="1:19" ht="12.75">
      <c r="A13" s="9" t="s">
        <v>83</v>
      </c>
      <c r="B13" s="10" t="s">
        <v>68</v>
      </c>
      <c r="C13" s="10" t="s">
        <v>22</v>
      </c>
      <c r="D13" s="10" t="s">
        <v>19</v>
      </c>
      <c r="E13" s="11">
        <v>14</v>
      </c>
      <c r="F13" s="12">
        <v>70</v>
      </c>
      <c r="G13" s="11">
        <v>10</v>
      </c>
      <c r="H13" s="12">
        <v>0</v>
      </c>
      <c r="I13" s="11">
        <v>7</v>
      </c>
      <c r="J13" s="12">
        <v>32</v>
      </c>
      <c r="K13" s="11">
        <v>7</v>
      </c>
      <c r="L13" s="12">
        <v>0</v>
      </c>
      <c r="M13" s="11">
        <v>0</v>
      </c>
      <c r="N13" s="12">
        <v>0</v>
      </c>
      <c r="O13" s="11">
        <v>2</v>
      </c>
      <c r="P13" s="12">
        <v>0</v>
      </c>
      <c r="Q13" s="13">
        <v>142</v>
      </c>
      <c r="R13" s="19">
        <f t="shared" si="0"/>
        <v>0.12667261373773417</v>
      </c>
      <c r="S13" s="10">
        <v>11</v>
      </c>
    </row>
    <row r="14" spans="1:19" ht="12.75">
      <c r="A14" s="9" t="s">
        <v>31</v>
      </c>
      <c r="B14" s="10" t="s">
        <v>27</v>
      </c>
      <c r="C14" s="10" t="s">
        <v>22</v>
      </c>
      <c r="D14" s="10">
        <v>30</v>
      </c>
      <c r="E14" s="11">
        <v>4</v>
      </c>
      <c r="F14" s="12">
        <v>0</v>
      </c>
      <c r="G14" s="11">
        <v>20</v>
      </c>
      <c r="H14" s="12">
        <v>0</v>
      </c>
      <c r="I14" s="11">
        <v>0</v>
      </c>
      <c r="J14" s="12">
        <v>52</v>
      </c>
      <c r="K14" s="11">
        <v>21</v>
      </c>
      <c r="L14" s="12">
        <v>0</v>
      </c>
      <c r="M14" s="11">
        <v>30</v>
      </c>
      <c r="N14" s="12">
        <v>0</v>
      </c>
      <c r="O14" s="11">
        <v>2</v>
      </c>
      <c r="P14" s="12">
        <v>12</v>
      </c>
      <c r="Q14" s="13">
        <v>141</v>
      </c>
      <c r="R14" s="19">
        <f t="shared" si="0"/>
        <v>0.12578055307760927</v>
      </c>
      <c r="S14" s="10">
        <v>12</v>
      </c>
    </row>
    <row r="15" spans="1:19" ht="12.75">
      <c r="A15" s="9" t="s">
        <v>60</v>
      </c>
      <c r="B15" s="10" t="s">
        <v>45</v>
      </c>
      <c r="C15" s="10" t="s">
        <v>22</v>
      </c>
      <c r="D15" s="10">
        <v>25</v>
      </c>
      <c r="E15" s="11">
        <v>4</v>
      </c>
      <c r="F15" s="12">
        <v>63</v>
      </c>
      <c r="G15" s="11">
        <v>20</v>
      </c>
      <c r="H15" s="12">
        <v>7</v>
      </c>
      <c r="I15" s="11">
        <v>14</v>
      </c>
      <c r="J15" s="12">
        <v>16</v>
      </c>
      <c r="K15" s="11">
        <v>0</v>
      </c>
      <c r="L15" s="12">
        <v>0</v>
      </c>
      <c r="M15" s="11">
        <v>0</v>
      </c>
      <c r="N15" s="12">
        <v>0</v>
      </c>
      <c r="O15" s="11">
        <v>2</v>
      </c>
      <c r="P15" s="12">
        <v>0</v>
      </c>
      <c r="Q15" s="13">
        <v>126</v>
      </c>
      <c r="R15" s="19">
        <f t="shared" si="0"/>
        <v>0.11239964317573595</v>
      </c>
      <c r="S15" s="10">
        <v>13</v>
      </c>
    </row>
    <row r="16" spans="1:19" ht="12.75">
      <c r="A16" s="9" t="s">
        <v>75</v>
      </c>
      <c r="B16" s="10" t="s">
        <v>68</v>
      </c>
      <c r="C16" s="10" t="s">
        <v>22</v>
      </c>
      <c r="D16" s="10">
        <v>30</v>
      </c>
      <c r="E16" s="11">
        <v>13</v>
      </c>
      <c r="F16" s="12">
        <v>56</v>
      </c>
      <c r="G16" s="11">
        <v>20</v>
      </c>
      <c r="H16" s="12">
        <v>7</v>
      </c>
      <c r="I16" s="11">
        <v>0</v>
      </c>
      <c r="J16" s="12">
        <v>28</v>
      </c>
      <c r="K16" s="11">
        <v>0</v>
      </c>
      <c r="L16" s="12">
        <v>0</v>
      </c>
      <c r="M16" s="11">
        <v>0</v>
      </c>
      <c r="N16" s="12">
        <v>0</v>
      </c>
      <c r="O16" s="11">
        <v>0</v>
      </c>
      <c r="P16" s="12">
        <v>0</v>
      </c>
      <c r="Q16" s="13">
        <v>124</v>
      </c>
      <c r="R16" s="19">
        <f t="shared" si="0"/>
        <v>0.11061552185548618</v>
      </c>
      <c r="S16" s="10">
        <v>14</v>
      </c>
    </row>
    <row r="17" spans="1:19" ht="12.75">
      <c r="A17" s="9" t="s">
        <v>59</v>
      </c>
      <c r="B17" s="10" t="s">
        <v>45</v>
      </c>
      <c r="C17" s="10" t="s">
        <v>22</v>
      </c>
      <c r="D17" s="10">
        <v>25</v>
      </c>
      <c r="E17" s="11">
        <v>7</v>
      </c>
      <c r="F17" s="12">
        <v>7</v>
      </c>
      <c r="G17" s="11">
        <v>45</v>
      </c>
      <c r="H17" s="12">
        <v>7</v>
      </c>
      <c r="I17" s="11">
        <v>0</v>
      </c>
      <c r="J17" s="12">
        <v>16</v>
      </c>
      <c r="K17" s="11">
        <v>21</v>
      </c>
      <c r="L17" s="12">
        <v>0</v>
      </c>
      <c r="M17" s="11">
        <v>10</v>
      </c>
      <c r="N17" s="12">
        <v>0</v>
      </c>
      <c r="O17" s="11">
        <v>0</v>
      </c>
      <c r="P17" s="12">
        <v>0</v>
      </c>
      <c r="Q17" s="13">
        <v>113</v>
      </c>
      <c r="R17" s="19">
        <f t="shared" si="0"/>
        <v>0.1008028545941124</v>
      </c>
      <c r="S17" s="10">
        <v>15</v>
      </c>
    </row>
    <row r="18" spans="1:19" ht="12.75">
      <c r="A18" s="9" t="s">
        <v>26</v>
      </c>
      <c r="B18" s="10" t="s">
        <v>27</v>
      </c>
      <c r="C18" s="10" t="s">
        <v>22</v>
      </c>
      <c r="D18" s="10">
        <v>35</v>
      </c>
      <c r="E18" s="11">
        <v>4</v>
      </c>
      <c r="F18" s="12">
        <v>49</v>
      </c>
      <c r="G18" s="11">
        <v>15</v>
      </c>
      <c r="H18" s="12">
        <v>0</v>
      </c>
      <c r="I18" s="11">
        <v>0</v>
      </c>
      <c r="J18" s="12">
        <v>28</v>
      </c>
      <c r="K18" s="11">
        <v>7</v>
      </c>
      <c r="L18" s="12">
        <v>0</v>
      </c>
      <c r="M18" s="11">
        <v>0</v>
      </c>
      <c r="N18" s="12">
        <v>0</v>
      </c>
      <c r="O18" s="11">
        <v>0</v>
      </c>
      <c r="P18" s="12">
        <v>0</v>
      </c>
      <c r="Q18" s="13">
        <v>103</v>
      </c>
      <c r="R18" s="19">
        <f t="shared" si="0"/>
        <v>0.09188224799286351</v>
      </c>
      <c r="S18" s="10">
        <v>16</v>
      </c>
    </row>
  </sheetData>
  <sheetProtection/>
  <mergeCells count="1">
    <mergeCell ref="A1:S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7" sqref="B7"/>
    </sheetView>
  </sheetViews>
  <sheetFormatPr defaultColWidth="9.140625" defaultRowHeight="15"/>
  <sheetData>
    <row r="2" ht="15">
      <c r="B2" s="21" t="s">
        <v>107</v>
      </c>
    </row>
    <row r="3" spans="1:2" ht="15">
      <c r="A3" s="20" t="s">
        <v>110</v>
      </c>
      <c r="B3" t="s">
        <v>103</v>
      </c>
    </row>
    <row r="4" spans="1:2" ht="15">
      <c r="A4" s="20" t="s">
        <v>111</v>
      </c>
      <c r="B4" t="s">
        <v>104</v>
      </c>
    </row>
    <row r="5" spans="1:2" ht="15">
      <c r="A5" s="20" t="s">
        <v>112</v>
      </c>
      <c r="B5" t="s">
        <v>105</v>
      </c>
    </row>
    <row r="7" ht="15">
      <c r="B7" s="21" t="s">
        <v>106</v>
      </c>
    </row>
    <row r="8" spans="1:2" ht="15">
      <c r="A8" s="20" t="s">
        <v>110</v>
      </c>
      <c r="B8" t="s">
        <v>108</v>
      </c>
    </row>
    <row r="9" spans="1:2" ht="15">
      <c r="A9" s="20" t="s">
        <v>111</v>
      </c>
      <c r="B9" t="s">
        <v>41</v>
      </c>
    </row>
    <row r="10" spans="1:2" ht="15">
      <c r="A10" s="20" t="s">
        <v>112</v>
      </c>
      <c r="B10" t="s">
        <v>109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Babuka Milan</dc:creator>
  <cp:keywords/>
  <dc:description/>
  <cp:lastModifiedBy>bd</cp:lastModifiedBy>
  <cp:lastPrinted>2011-08-28T09:14:24Z</cp:lastPrinted>
  <dcterms:created xsi:type="dcterms:W3CDTF">2011-08-28T08:19:04Z</dcterms:created>
  <dcterms:modified xsi:type="dcterms:W3CDTF">2011-08-29T10:00:30Z</dcterms:modified>
  <cp:category/>
  <cp:version/>
  <cp:contentType/>
  <cp:contentStatus/>
</cp:coreProperties>
</file>